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3" hidden="1">Лист4!$A$1:$P$38</definedName>
    <definedName name="_xlnm.Print_Area" localSheetId="0">Лист1!$A$1:$CU$70</definedName>
  </definedNames>
  <calcPr calcId="125725"/>
</workbook>
</file>

<file path=xl/calcChain.xml><?xml version="1.0" encoding="utf-8"?>
<calcChain xmlns="http://schemas.openxmlformats.org/spreadsheetml/2006/main">
  <c r="C34" i="4"/>
  <c r="C16"/>
  <c r="B9"/>
  <c r="B37" l="1"/>
  <c r="B4"/>
  <c r="B5"/>
  <c r="B6"/>
  <c r="B7"/>
  <c r="B8"/>
  <c r="B10"/>
  <c r="B11"/>
  <c r="B12"/>
  <c r="B13"/>
  <c r="B14"/>
  <c r="B15"/>
  <c r="B16"/>
  <c r="B17"/>
  <c r="B18"/>
  <c r="B19"/>
  <c r="B20"/>
  <c r="B21"/>
  <c r="B22"/>
  <c r="B23"/>
  <c r="B24"/>
  <c r="B28"/>
  <c r="B29"/>
  <c r="B30"/>
  <c r="B31"/>
  <c r="B32"/>
  <c r="B33"/>
  <c r="B34"/>
  <c r="B35"/>
  <c r="B36"/>
  <c r="B3"/>
  <c r="BC57" i="1"/>
  <c r="BC56"/>
  <c r="C38" i="4"/>
  <c r="C40" s="1"/>
  <c r="A33" i="3"/>
  <c r="A35" i="2"/>
</calcChain>
</file>

<file path=xl/sharedStrings.xml><?xml version="1.0" encoding="utf-8"?>
<sst xmlns="http://schemas.openxmlformats.org/spreadsheetml/2006/main" count="433" uniqueCount="174">
  <si>
    <t>ПЛАН-ГРАФИК</t>
  </si>
  <si>
    <t>размещения заказов на поставки товаров, выполнение работ, оказание услуг для нужд заказчиков</t>
  </si>
  <si>
    <t>на</t>
  </si>
  <si>
    <t>год</t>
  </si>
  <si>
    <t>Наименование заказчика</t>
  </si>
  <si>
    <t xml:space="preserve">Юридический адрес, телефон, электронная </t>
  </si>
  <si>
    <t>почта заказчика</t>
  </si>
  <si>
    <t>ИНН</t>
  </si>
  <si>
    <t>КПП</t>
  </si>
  <si>
    <t>ОКАТО</t>
  </si>
  <si>
    <t>ОКВЭД</t>
  </si>
  <si>
    <t>Условия контракта</t>
  </si>
  <si>
    <t>Способ</t>
  </si>
  <si>
    <t xml:space="preserve">Обоснование </t>
  </si>
  <si>
    <t xml:space="preserve">№ </t>
  </si>
  <si>
    <t>Наименование</t>
  </si>
  <si>
    <t>Минимально</t>
  </si>
  <si>
    <t>Ед.</t>
  </si>
  <si>
    <t>Коли-</t>
  </si>
  <si>
    <t>Ориентиро-</t>
  </si>
  <si>
    <t>Условия</t>
  </si>
  <si>
    <t xml:space="preserve">График осуществления </t>
  </si>
  <si>
    <t>размещения</t>
  </si>
  <si>
    <t>внесения</t>
  </si>
  <si>
    <t>заказа</t>
  </si>
  <si>
    <t>предмета</t>
  </si>
  <si>
    <t xml:space="preserve">необходимые </t>
  </si>
  <si>
    <t>изме-</t>
  </si>
  <si>
    <t>чество</t>
  </si>
  <si>
    <t>вочная</t>
  </si>
  <si>
    <t>финансового</t>
  </si>
  <si>
    <t>процедур закупки</t>
  </si>
  <si>
    <t>изменений</t>
  </si>
  <si>
    <t xml:space="preserve">(№ </t>
  </si>
  <si>
    <t>контракта</t>
  </si>
  <si>
    <t>требования,</t>
  </si>
  <si>
    <t>рения</t>
  </si>
  <si>
    <t>(объем)</t>
  </si>
  <si>
    <t>начальная</t>
  </si>
  <si>
    <t>обеспечения</t>
  </si>
  <si>
    <t>Срок</t>
  </si>
  <si>
    <t>лота)</t>
  </si>
  <si>
    <t>предъявляемые к</t>
  </si>
  <si>
    <t>(максималь-</t>
  </si>
  <si>
    <t>исполнения</t>
  </si>
  <si>
    <t>предмету контракта</t>
  </si>
  <si>
    <t>ная) цена</t>
  </si>
  <si>
    <t>контракта (включая</t>
  </si>
  <si>
    <t>размер аванса*)</t>
  </si>
  <si>
    <t>(месяц, год)</t>
  </si>
  <si>
    <t>м.куб</t>
  </si>
  <si>
    <t>Квт.час</t>
  </si>
  <si>
    <t>услуга</t>
  </si>
  <si>
    <t>3</t>
  </si>
  <si>
    <t>4</t>
  </si>
  <si>
    <t>шт.</t>
  </si>
  <si>
    <t>«</t>
  </si>
  <si>
    <t>»</t>
  </si>
  <si>
    <t>20</t>
  </si>
  <si>
    <t>г.</t>
  </si>
  <si>
    <t>(Ф. И. О., должность руководителя (уполномоченного должностного лица) заказчика)</t>
  </si>
  <si>
    <t>(подпись)</t>
  </si>
  <si>
    <t>(дата утверждения)</t>
  </si>
  <si>
    <t>шт</t>
  </si>
  <si>
    <t>15</t>
  </si>
  <si>
    <t>-/-/-</t>
  </si>
  <si>
    <t>Поставка электрической энергии</t>
  </si>
  <si>
    <t>Оказание услуг по информационному обслуживанию справочно-правовой системы</t>
  </si>
  <si>
    <t>Оказание услуг по водоснабжению и водоотведению</t>
  </si>
  <si>
    <t>Закупка строительных материалов</t>
  </si>
  <si>
    <t>Отпуск воды и прием сточных вод в городскую канализацию</t>
  </si>
  <si>
    <t>Безперебойная поставка электрической энергии</t>
  </si>
  <si>
    <t>Техническое обслуживание и ремонт орг. техники</t>
  </si>
  <si>
    <t>Закупка у единственного поставщика (подрядчика, исполнителя) п. 4 ч. 1 ст.93</t>
  </si>
  <si>
    <t>Закупка у единственного поставщика (подрядчика, исполнителя) п. 4 ч. 1 ст. 93</t>
  </si>
  <si>
    <t>Закупка у единственного поставщика (подрядчика, исполнителя) п.8 ч. 1 ст. 93</t>
  </si>
  <si>
    <t>Закупка у единственного поставщика (подрядчика, исполнителя) п.29 ч. 1 ст. 93</t>
  </si>
  <si>
    <t>Годовой объем закупок, планируемых в текущем году</t>
  </si>
  <si>
    <t>М.П.</t>
  </si>
  <si>
    <t>(Ф.И.О. ответственного за формирование плана-графика)</t>
  </si>
  <si>
    <t>(телефон (факс) и (или) адрес электронной почты)</t>
  </si>
  <si>
    <t>Закупка туалетного мыла, для дезодарирования и ароматизации воздуха, моющих и чистящих средств, стирального порошка, средств отбеливающих, кистей и валиков малярных, щетки для уборки помещений, черенки для лопат</t>
  </si>
  <si>
    <t>24</t>
  </si>
  <si>
    <t>25</t>
  </si>
  <si>
    <t>Государственное бюджетное образовательное учреждение дополнительного образования Республики Крым "Малая акдемия наук "Искатель"</t>
  </si>
  <si>
    <t>9102059144</t>
  </si>
  <si>
    <t>910201001</t>
  </si>
  <si>
    <t>35401000000</t>
  </si>
  <si>
    <t>295011, Россия Республика Крым г. Симферополь, ул. Гоголя, 26  тел. 27-32-13                                      e-mail: man_iskatel@rambler.ru</t>
  </si>
  <si>
    <t>Заправка и ремонт струйных и  лазерных картриджей</t>
  </si>
  <si>
    <t>Оказание услуг интернет-провайдером</t>
  </si>
  <si>
    <t>Директор Члек В.В.</t>
  </si>
  <si>
    <t>Борисенко Наталья Викторовна</t>
  </si>
  <si>
    <t>27-32-13, man_iskatel@rambler.ru</t>
  </si>
  <si>
    <t>Оказание услуг по газоснабжению</t>
  </si>
  <si>
    <t>Услуги связи</t>
  </si>
  <si>
    <t>Бесперебойное газоснабжение</t>
  </si>
  <si>
    <t>В соответствии с контрактом</t>
  </si>
  <si>
    <t>Текущий ремонт помещения</t>
  </si>
  <si>
    <t>усл. ед.</t>
  </si>
  <si>
    <t>Закупка у единственного поставщика (подрядчика, исполнителя) п.4 ч. 1 ст. 93</t>
  </si>
  <si>
    <t>Своевременный сбор, транспортирование и размещение отходов</t>
  </si>
  <si>
    <t>Своевременное и качественное выполнение работ</t>
  </si>
  <si>
    <t>-</t>
  </si>
  <si>
    <t>Закупка у единственного поставщика (подрядчика, исполнителя) п. 5 ч. 1 ст.93</t>
  </si>
  <si>
    <t>Бланки строгой отчетности</t>
  </si>
  <si>
    <t>ОКПД</t>
  </si>
  <si>
    <t xml:space="preserve">Закупка у единственного поставщика (подрядчика, исполнителя) п. 4 ч. 1 ст. 93 </t>
  </si>
  <si>
    <t>Хозтовары</t>
  </si>
  <si>
    <t>/-/</t>
  </si>
  <si>
    <t>Страхование гражданской ответственности при использовании транспортных средств</t>
  </si>
  <si>
    <t>Закупка журналов учета работы педогога</t>
  </si>
  <si>
    <t>Оказание услуг по приемке и проверке дымовых и вентиляционных каналов</t>
  </si>
  <si>
    <t>Закупка у единственного поставщика (подрядчика, исполнителя) п.5 ч. 1 ст. 93</t>
  </si>
  <si>
    <t>усл.ед.</t>
  </si>
  <si>
    <t>Обеспечение проезда к месту служебной командировки,месту проведения указанных мероприятий и обратно,транспортное обслуживание</t>
  </si>
  <si>
    <t>Закупка у единственного поставщика (подрядчика, исполнителя) п. 5 ч. 1 ст. 93</t>
  </si>
  <si>
    <t>Оказание услуг по настройке и сопровождению программного и информационного обеспечения лицензионных программ продуктов 1С.</t>
  </si>
  <si>
    <t>Выполнение услуг по настройке и сопровождению программного обеспечения функционирования  системы электронного документооборота; сопровождение программы 1С: Бухгалтерия, 1С: Зарплата и кадры; осуществление услуг по информационному обслуживанию справочно-правовой системы</t>
  </si>
  <si>
    <t>Устойчивый и качественный доступ к сети, согласно контракта</t>
  </si>
  <si>
    <t>Качественная , бесперебойная связь согласно контракта</t>
  </si>
  <si>
    <t>Услуги оказываются в соответствии с действующим законодательством, согласно смет, контракта</t>
  </si>
  <si>
    <t xml:space="preserve">Обслуживани средст измерения (сигнализатор газа, водомеры) </t>
  </si>
  <si>
    <t>Сопровождение, обслуживание и техническая поддержка программы 1С</t>
  </si>
  <si>
    <t>Лабораторная проверка электрооборудования здания-заземление</t>
  </si>
  <si>
    <t xml:space="preserve">Оргвзнос, проживание, проезд </t>
  </si>
  <si>
    <t>Оказание услуг по сбору и транспортированию и размещению отходов 4-5 классов опасности ТБО</t>
  </si>
  <si>
    <t>Комарчук ОМ</t>
  </si>
  <si>
    <t>25000,00</t>
  </si>
  <si>
    <t>м3</t>
  </si>
  <si>
    <t>5</t>
  </si>
  <si>
    <t>6</t>
  </si>
  <si>
    <t>В соответствии с заявкой</t>
  </si>
  <si>
    <t>13</t>
  </si>
  <si>
    <t>14</t>
  </si>
  <si>
    <t>16</t>
  </si>
  <si>
    <t>Услуги санитарно-эпидемиологической службы, Оказание медицинских услуг</t>
  </si>
  <si>
    <t>Оказание услуг по подписке и доставке периодических изданий (журналов) на 2016г</t>
  </si>
  <si>
    <t>17</t>
  </si>
  <si>
    <t>18</t>
  </si>
  <si>
    <t>19</t>
  </si>
  <si>
    <t>Аптечки</t>
  </si>
  <si>
    <t>В соответствии с требованиями</t>
  </si>
  <si>
    <t>244</t>
  </si>
  <si>
    <t>Суточные (командировки)</t>
  </si>
  <si>
    <t>Дизинфекция, дизинсекция, дератизация</t>
  </si>
  <si>
    <t>Повышение квалификации</t>
  </si>
  <si>
    <t>Члек ВВ, Иванов С.В.</t>
  </si>
  <si>
    <t>КВР</t>
  </si>
  <si>
    <t>Закупка у единственного поставщика (подрядчика, исполнителя) п.4 ч. 1 ст.93</t>
  </si>
  <si>
    <t>26</t>
  </si>
  <si>
    <t>22</t>
  </si>
  <si>
    <t>23</t>
  </si>
  <si>
    <t>Геод-кие работы</t>
  </si>
  <si>
    <t>Техническое обслуживание огнетушителей</t>
  </si>
  <si>
    <t>2017</t>
  </si>
  <si>
    <t>01.2017</t>
  </si>
  <si>
    <t>01. 2017</t>
  </si>
  <si>
    <t>Пожарная декларация</t>
  </si>
  <si>
    <t>Бухгалтерия</t>
  </si>
  <si>
    <t>Закупки</t>
  </si>
  <si>
    <t>Компьютеры</t>
  </si>
  <si>
    <t>Мебель</t>
  </si>
  <si>
    <t>150 000,00</t>
  </si>
  <si>
    <t>50 000,00</t>
  </si>
  <si>
    <t>59 100,00</t>
  </si>
  <si>
    <t>Конвектор</t>
  </si>
  <si>
    <t>января</t>
  </si>
  <si>
    <t>Прочие услуги</t>
  </si>
  <si>
    <t>Коммунальные услуги</t>
  </si>
  <si>
    <t>Услуги по содержанию имущества</t>
  </si>
  <si>
    <t>Наименование предмета контракта</t>
  </si>
  <si>
    <t>244/112</t>
  </si>
  <si>
    <t>Цена контракта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</si>
</sst>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9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.5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2" fontId="0" fillId="0" borderId="0" xfId="0" applyNumberFormat="1"/>
    <xf numFmtId="0" fontId="2" fillId="0" borderId="0" xfId="0" applyFont="1" applyFill="1"/>
    <xf numFmtId="49" fontId="2" fillId="0" borderId="0" xfId="0" applyNumberFormat="1" applyFont="1" applyFill="1"/>
    <xf numFmtId="0" fontId="6" fillId="0" borderId="0" xfId="0" applyFont="1" applyFill="1"/>
    <xf numFmtId="0" fontId="2" fillId="0" borderId="0" xfId="0" applyFont="1" applyFill="1" applyBorder="1"/>
    <xf numFmtId="0" fontId="1" fillId="0" borderId="0" xfId="0" applyFont="1" applyFill="1"/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/>
    </xf>
    <xf numFmtId="0" fontId="0" fillId="0" borderId="0" xfId="0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49" fontId="0" fillId="0" borderId="12" xfId="0" applyNumberFormat="1" applyBorder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2" wrapText="1"/>
    </xf>
    <xf numFmtId="0" fontId="4" fillId="0" borderId="3" xfId="0" applyFont="1" applyFill="1" applyBorder="1" applyAlignment="1">
      <alignment horizontal="center" vertical="center" textRotation="92" wrapText="1"/>
    </xf>
    <xf numFmtId="0" fontId="4" fillId="0" borderId="4" xfId="0" applyFont="1" applyFill="1" applyBorder="1" applyAlignment="1">
      <alignment horizontal="center" vertical="center" textRotation="92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2" fontId="4" fillId="0" borderId="2" xfId="0" applyNumberFormat="1" applyFont="1" applyFill="1" applyBorder="1" applyAlignment="1">
      <alignment horizontal="center" vertical="center"/>
    </xf>
    <xf numFmtId="2" fontId="0" fillId="0" borderId="3" xfId="0" applyNumberFormat="1" applyBorder="1"/>
    <xf numFmtId="2" fontId="0" fillId="0" borderId="4" xfId="0" applyNumberFormat="1" applyBorder="1"/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2" fillId="0" borderId="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/>
    <xf numFmtId="0" fontId="0" fillId="0" borderId="11" xfId="0" applyBorder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0" fillId="0" borderId="1" xfId="0" applyBorder="1"/>
    <xf numFmtId="0" fontId="0" fillId="0" borderId="9" xfId="0" applyBorder="1"/>
    <xf numFmtId="0" fontId="4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0" fontId="2" fillId="0" borderId="8" xfId="0" applyFont="1" applyBorder="1"/>
    <xf numFmtId="0" fontId="2" fillId="0" borderId="1" xfId="0" applyFont="1" applyBorder="1"/>
    <xf numFmtId="0" fontId="2" fillId="0" borderId="9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2" fontId="4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2" fontId="2" fillId="0" borderId="6" xfId="0" applyNumberFormat="1" applyFont="1" applyFill="1" applyBorder="1" applyAlignment="1"/>
    <xf numFmtId="4" fontId="4" fillId="0" borderId="3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O69"/>
  <sheetViews>
    <sheetView topLeftCell="A19" workbookViewId="0">
      <selection activeCell="X21" sqref="X21:AG21"/>
    </sheetView>
  </sheetViews>
  <sheetFormatPr defaultColWidth="1.5703125" defaultRowHeight="11.25" customHeight="1"/>
  <cols>
    <col min="1" max="1" width="4.5703125" style="1" customWidth="1"/>
    <col min="2" max="10" width="1.5703125" style="1"/>
    <col min="11" max="11" width="3.28515625" style="1" customWidth="1"/>
    <col min="12" max="14" width="1.5703125" style="1"/>
    <col min="15" max="15" width="4" style="1" customWidth="1"/>
    <col min="16" max="16" width="3.140625" style="1" customWidth="1"/>
    <col min="17" max="17" width="3" style="1" customWidth="1"/>
    <col min="18" max="18" width="2.7109375" style="1" customWidth="1"/>
    <col min="19" max="19" width="2.140625" style="1" customWidth="1"/>
    <col min="20" max="20" width="0.42578125" style="1" customWidth="1"/>
    <col min="21" max="23" width="1.5703125" style="1"/>
    <col min="24" max="24" width="3" style="1" customWidth="1"/>
    <col min="25" max="26" width="2.5703125" style="1" customWidth="1"/>
    <col min="27" max="28" width="2.7109375" style="1" customWidth="1"/>
    <col min="29" max="29" width="2.42578125" style="1" customWidth="1"/>
    <col min="30" max="30" width="2.5703125" style="1" customWidth="1"/>
    <col min="31" max="31" width="2.7109375" style="1" customWidth="1"/>
    <col min="32" max="33" width="1.5703125" style="1"/>
    <col min="34" max="34" width="4.85546875" style="1" customWidth="1"/>
    <col min="35" max="35" width="3.5703125" style="1" customWidth="1"/>
    <col min="36" max="36" width="4.5703125" style="1" customWidth="1"/>
    <col min="37" max="37" width="2.85546875" style="1" customWidth="1"/>
    <col min="38" max="48" width="1.5703125" style="1"/>
    <col min="49" max="49" width="2.140625" style="1" customWidth="1"/>
    <col min="50" max="54" width="1.5703125" style="1"/>
    <col min="55" max="55" width="3" style="1" customWidth="1"/>
    <col min="56" max="58" width="1.5703125" style="1"/>
    <col min="59" max="59" width="2.140625" style="1" customWidth="1"/>
    <col min="60" max="60" width="2.5703125" style="1" customWidth="1"/>
    <col min="61" max="69" width="1.5703125" style="1"/>
    <col min="70" max="70" width="2.42578125" style="1" customWidth="1"/>
    <col min="71" max="76" width="1.5703125" style="1"/>
    <col min="77" max="77" width="3.5703125" style="1" customWidth="1"/>
    <col min="78" max="88" width="1.5703125" style="1"/>
    <col min="89" max="89" width="2.42578125" style="1" customWidth="1"/>
    <col min="90" max="90" width="2.7109375" style="1" customWidth="1"/>
    <col min="91" max="98" width="1.5703125" style="1"/>
    <col min="99" max="99" width="4.42578125" style="1" customWidth="1"/>
    <col min="100" max="16384" width="1.5703125" style="1"/>
  </cols>
  <sheetData>
    <row r="2" spans="1:99" ht="18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</row>
    <row r="3" spans="1:99" ht="15" customHeight="1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</row>
    <row r="4" spans="1:99" ht="14.25" customHeight="1">
      <c r="AQ4" s="1" t="s">
        <v>2</v>
      </c>
      <c r="AS4" s="115" t="s">
        <v>155</v>
      </c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" t="s">
        <v>3</v>
      </c>
    </row>
    <row r="6" spans="1:99" ht="31.5" customHeight="1">
      <c r="A6" s="116" t="s">
        <v>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8"/>
      <c r="AF6" s="119" t="s">
        <v>84</v>
      </c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1"/>
    </row>
    <row r="7" spans="1:99" ht="15.75" customHeight="1">
      <c r="A7" s="122" t="s">
        <v>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4"/>
      <c r="AF7" s="125" t="s">
        <v>88</v>
      </c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7"/>
    </row>
    <row r="8" spans="1:99" ht="15" customHeight="1">
      <c r="A8" s="131" t="s">
        <v>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3"/>
      <c r="AF8" s="128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30"/>
    </row>
    <row r="9" spans="1:99" ht="15" customHeight="1">
      <c r="A9" s="111" t="s">
        <v>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3"/>
      <c r="AF9" s="108" t="s">
        <v>85</v>
      </c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10"/>
    </row>
    <row r="10" spans="1:99" ht="15.75" customHeight="1">
      <c r="A10" s="111" t="s">
        <v>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3"/>
      <c r="AF10" s="108" t="s">
        <v>86</v>
      </c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10"/>
    </row>
    <row r="11" spans="1:99" ht="16.5" customHeight="1">
      <c r="A11" s="111" t="s">
        <v>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3"/>
      <c r="AF11" s="108" t="s">
        <v>87</v>
      </c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10"/>
    </row>
    <row r="12" spans="1:99" ht="11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</row>
    <row r="13" spans="1:99" s="4" customFormat="1" ht="11.25" customHeight="1">
      <c r="A13" s="100" t="s">
        <v>148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2"/>
      <c r="L13" s="100" t="s">
        <v>10</v>
      </c>
      <c r="M13" s="101"/>
      <c r="N13" s="101"/>
      <c r="O13" s="102"/>
      <c r="P13" s="100" t="s">
        <v>106</v>
      </c>
      <c r="Q13" s="101"/>
      <c r="R13" s="101"/>
      <c r="S13" s="102"/>
      <c r="T13" s="134" t="s">
        <v>11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6"/>
      <c r="CG13" s="83" t="s">
        <v>12</v>
      </c>
      <c r="CH13" s="73"/>
      <c r="CI13" s="73"/>
      <c r="CJ13" s="73"/>
      <c r="CK13" s="73"/>
      <c r="CL13" s="84"/>
      <c r="CM13" s="83" t="s">
        <v>13</v>
      </c>
      <c r="CN13" s="73"/>
      <c r="CO13" s="73"/>
      <c r="CP13" s="73"/>
      <c r="CQ13" s="73"/>
      <c r="CR13" s="73"/>
      <c r="CS13" s="73"/>
      <c r="CT13" s="73"/>
      <c r="CU13" s="84"/>
    </row>
    <row r="14" spans="1:99" s="4" customFormat="1" ht="11.25" customHeight="1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9"/>
      <c r="L14" s="78"/>
      <c r="M14" s="79"/>
      <c r="N14" s="79"/>
      <c r="O14" s="80"/>
      <c r="P14" s="78"/>
      <c r="Q14" s="79"/>
      <c r="R14" s="79"/>
      <c r="S14" s="80"/>
      <c r="T14" s="100" t="s">
        <v>14</v>
      </c>
      <c r="U14" s="101"/>
      <c r="V14" s="101"/>
      <c r="W14" s="102"/>
      <c r="X14" s="83" t="s">
        <v>15</v>
      </c>
      <c r="Y14" s="103"/>
      <c r="Z14" s="103"/>
      <c r="AA14" s="103"/>
      <c r="AB14" s="103"/>
      <c r="AC14" s="103"/>
      <c r="AD14" s="103"/>
      <c r="AE14" s="103"/>
      <c r="AF14" s="103"/>
      <c r="AG14" s="104"/>
      <c r="AH14" s="83" t="s">
        <v>16</v>
      </c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84"/>
      <c r="AT14" s="83" t="s">
        <v>17</v>
      </c>
      <c r="AU14" s="73"/>
      <c r="AV14" s="73"/>
      <c r="AW14" s="84"/>
      <c r="AX14" s="83" t="s">
        <v>18</v>
      </c>
      <c r="AY14" s="73"/>
      <c r="AZ14" s="73"/>
      <c r="BA14" s="73"/>
      <c r="BB14" s="84"/>
      <c r="BC14" s="83" t="s">
        <v>19</v>
      </c>
      <c r="BD14" s="103"/>
      <c r="BE14" s="103"/>
      <c r="BF14" s="103"/>
      <c r="BG14" s="103"/>
      <c r="BH14" s="104"/>
      <c r="BI14" s="83" t="s">
        <v>20</v>
      </c>
      <c r="BJ14" s="73"/>
      <c r="BK14" s="73"/>
      <c r="BL14" s="73"/>
      <c r="BM14" s="73"/>
      <c r="BN14" s="73"/>
      <c r="BO14" s="73"/>
      <c r="BP14" s="73"/>
      <c r="BQ14" s="73"/>
      <c r="BR14" s="84"/>
      <c r="BS14" s="83" t="s">
        <v>21</v>
      </c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84"/>
      <c r="CG14" s="78" t="s">
        <v>22</v>
      </c>
      <c r="CH14" s="79"/>
      <c r="CI14" s="79"/>
      <c r="CJ14" s="79"/>
      <c r="CK14" s="79"/>
      <c r="CL14" s="80"/>
      <c r="CM14" s="78" t="s">
        <v>23</v>
      </c>
      <c r="CN14" s="79"/>
      <c r="CO14" s="79"/>
      <c r="CP14" s="79"/>
      <c r="CQ14" s="79"/>
      <c r="CR14" s="79"/>
      <c r="CS14" s="79"/>
      <c r="CT14" s="79"/>
      <c r="CU14" s="80"/>
    </row>
    <row r="15" spans="1:99" s="4" customFormat="1" ht="11.25" customHeight="1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80"/>
      <c r="L15" s="78"/>
      <c r="M15" s="79"/>
      <c r="N15" s="79"/>
      <c r="O15" s="80"/>
      <c r="P15" s="78"/>
      <c r="Q15" s="79"/>
      <c r="R15" s="79"/>
      <c r="S15" s="80"/>
      <c r="T15" s="78" t="s">
        <v>24</v>
      </c>
      <c r="U15" s="79"/>
      <c r="V15" s="79"/>
      <c r="W15" s="80"/>
      <c r="X15" s="78" t="s">
        <v>25</v>
      </c>
      <c r="Y15" s="81"/>
      <c r="Z15" s="81"/>
      <c r="AA15" s="81"/>
      <c r="AB15" s="81"/>
      <c r="AC15" s="81"/>
      <c r="AD15" s="81"/>
      <c r="AE15" s="81"/>
      <c r="AF15" s="81"/>
      <c r="AG15" s="82"/>
      <c r="AH15" s="78" t="s">
        <v>26</v>
      </c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80"/>
      <c r="AT15" s="78" t="s">
        <v>27</v>
      </c>
      <c r="AU15" s="79"/>
      <c r="AV15" s="79"/>
      <c r="AW15" s="80"/>
      <c r="AX15" s="78" t="s">
        <v>28</v>
      </c>
      <c r="AY15" s="79"/>
      <c r="AZ15" s="79"/>
      <c r="BA15" s="79"/>
      <c r="BB15" s="80"/>
      <c r="BC15" s="78" t="s">
        <v>29</v>
      </c>
      <c r="BD15" s="81"/>
      <c r="BE15" s="81"/>
      <c r="BF15" s="81"/>
      <c r="BG15" s="81"/>
      <c r="BH15" s="82"/>
      <c r="BI15" s="78" t="s">
        <v>30</v>
      </c>
      <c r="BJ15" s="79"/>
      <c r="BK15" s="79"/>
      <c r="BL15" s="79"/>
      <c r="BM15" s="79"/>
      <c r="BN15" s="79"/>
      <c r="BO15" s="79"/>
      <c r="BP15" s="79"/>
      <c r="BQ15" s="79"/>
      <c r="BR15" s="80"/>
      <c r="BS15" s="105" t="s">
        <v>31</v>
      </c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  <c r="CG15" s="78" t="s">
        <v>24</v>
      </c>
      <c r="CH15" s="79"/>
      <c r="CI15" s="79"/>
      <c r="CJ15" s="79"/>
      <c r="CK15" s="79"/>
      <c r="CL15" s="80"/>
      <c r="CM15" s="78" t="s">
        <v>32</v>
      </c>
      <c r="CN15" s="79"/>
      <c r="CO15" s="79"/>
      <c r="CP15" s="79"/>
      <c r="CQ15" s="79"/>
      <c r="CR15" s="79"/>
      <c r="CS15" s="79"/>
      <c r="CT15" s="79"/>
      <c r="CU15" s="80"/>
    </row>
    <row r="16" spans="1:99" s="4" customFormat="1" ht="11.25" customHeigh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80"/>
      <c r="L16" s="78"/>
      <c r="M16" s="79"/>
      <c r="N16" s="79"/>
      <c r="O16" s="80"/>
      <c r="P16" s="78"/>
      <c r="Q16" s="79"/>
      <c r="R16" s="79"/>
      <c r="S16" s="80"/>
      <c r="T16" s="78" t="s">
        <v>33</v>
      </c>
      <c r="U16" s="79"/>
      <c r="V16" s="79"/>
      <c r="W16" s="80"/>
      <c r="X16" s="78" t="s">
        <v>34</v>
      </c>
      <c r="Y16" s="81"/>
      <c r="Z16" s="81"/>
      <c r="AA16" s="81"/>
      <c r="AB16" s="81"/>
      <c r="AC16" s="81"/>
      <c r="AD16" s="81"/>
      <c r="AE16" s="81"/>
      <c r="AF16" s="81"/>
      <c r="AG16" s="82"/>
      <c r="AH16" s="78" t="s">
        <v>35</v>
      </c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80"/>
      <c r="AT16" s="78" t="s">
        <v>36</v>
      </c>
      <c r="AU16" s="79"/>
      <c r="AV16" s="79"/>
      <c r="AW16" s="80"/>
      <c r="AX16" s="78" t="s">
        <v>37</v>
      </c>
      <c r="AY16" s="79"/>
      <c r="AZ16" s="79"/>
      <c r="BA16" s="79"/>
      <c r="BB16" s="80"/>
      <c r="BC16" s="78" t="s">
        <v>38</v>
      </c>
      <c r="BD16" s="81"/>
      <c r="BE16" s="81"/>
      <c r="BF16" s="81"/>
      <c r="BG16" s="81"/>
      <c r="BH16" s="82"/>
      <c r="BI16" s="78" t="s">
        <v>39</v>
      </c>
      <c r="BJ16" s="79"/>
      <c r="BK16" s="79"/>
      <c r="BL16" s="79"/>
      <c r="BM16" s="79"/>
      <c r="BN16" s="79"/>
      <c r="BO16" s="79"/>
      <c r="BP16" s="79"/>
      <c r="BQ16" s="79"/>
      <c r="BR16" s="80"/>
      <c r="BS16" s="83" t="s">
        <v>40</v>
      </c>
      <c r="BT16" s="73"/>
      <c r="BU16" s="73"/>
      <c r="BV16" s="73"/>
      <c r="BW16" s="73"/>
      <c r="BX16" s="73"/>
      <c r="BY16" s="84"/>
      <c r="BZ16" s="83" t="s">
        <v>40</v>
      </c>
      <c r="CA16" s="73"/>
      <c r="CB16" s="73"/>
      <c r="CC16" s="73"/>
      <c r="CD16" s="73"/>
      <c r="CE16" s="73"/>
      <c r="CF16" s="84"/>
      <c r="CG16" s="78"/>
      <c r="CH16" s="79"/>
      <c r="CI16" s="79"/>
      <c r="CJ16" s="79"/>
      <c r="CK16" s="79"/>
      <c r="CL16" s="80"/>
      <c r="CM16" s="78"/>
      <c r="CN16" s="79"/>
      <c r="CO16" s="79"/>
      <c r="CP16" s="79"/>
      <c r="CQ16" s="79"/>
      <c r="CR16" s="79"/>
      <c r="CS16" s="79"/>
      <c r="CT16" s="79"/>
      <c r="CU16" s="80"/>
    </row>
    <row r="17" spans="1:119" s="4" customFormat="1" ht="11.25" customHeight="1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80"/>
      <c r="L17" s="78"/>
      <c r="M17" s="79"/>
      <c r="N17" s="79"/>
      <c r="O17" s="80"/>
      <c r="P17" s="78"/>
      <c r="Q17" s="79"/>
      <c r="R17" s="79"/>
      <c r="S17" s="80"/>
      <c r="T17" s="78" t="s">
        <v>41</v>
      </c>
      <c r="U17" s="79"/>
      <c r="V17" s="79"/>
      <c r="W17" s="80"/>
      <c r="X17" s="78"/>
      <c r="Y17" s="81"/>
      <c r="Z17" s="81"/>
      <c r="AA17" s="81"/>
      <c r="AB17" s="81"/>
      <c r="AC17" s="81"/>
      <c r="AD17" s="81"/>
      <c r="AE17" s="81"/>
      <c r="AF17" s="81"/>
      <c r="AG17" s="82"/>
      <c r="AH17" s="78" t="s">
        <v>42</v>
      </c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80"/>
      <c r="AT17" s="78"/>
      <c r="AU17" s="79"/>
      <c r="AV17" s="79"/>
      <c r="AW17" s="80"/>
      <c r="AX17" s="78"/>
      <c r="AY17" s="79"/>
      <c r="AZ17" s="79"/>
      <c r="BA17" s="79"/>
      <c r="BB17" s="80"/>
      <c r="BC17" s="78" t="s">
        <v>43</v>
      </c>
      <c r="BD17" s="81"/>
      <c r="BE17" s="81"/>
      <c r="BF17" s="81"/>
      <c r="BG17" s="81"/>
      <c r="BH17" s="82"/>
      <c r="BI17" s="78" t="s">
        <v>44</v>
      </c>
      <c r="BJ17" s="79"/>
      <c r="BK17" s="79"/>
      <c r="BL17" s="79"/>
      <c r="BM17" s="79"/>
      <c r="BN17" s="79"/>
      <c r="BO17" s="79"/>
      <c r="BP17" s="79"/>
      <c r="BQ17" s="79"/>
      <c r="BR17" s="80"/>
      <c r="BS17" s="78" t="s">
        <v>22</v>
      </c>
      <c r="BT17" s="79"/>
      <c r="BU17" s="79"/>
      <c r="BV17" s="79"/>
      <c r="BW17" s="79"/>
      <c r="BX17" s="79"/>
      <c r="BY17" s="80"/>
      <c r="BZ17" s="78" t="s">
        <v>44</v>
      </c>
      <c r="CA17" s="79"/>
      <c r="CB17" s="79"/>
      <c r="CC17" s="79"/>
      <c r="CD17" s="79"/>
      <c r="CE17" s="79"/>
      <c r="CF17" s="80"/>
      <c r="CG17" s="78"/>
      <c r="CH17" s="79"/>
      <c r="CI17" s="79"/>
      <c r="CJ17" s="79"/>
      <c r="CK17" s="79"/>
      <c r="CL17" s="80"/>
      <c r="CM17" s="78"/>
      <c r="CN17" s="79"/>
      <c r="CO17" s="79"/>
      <c r="CP17" s="79"/>
      <c r="CQ17" s="79"/>
      <c r="CR17" s="79"/>
      <c r="CS17" s="79"/>
      <c r="CT17" s="79"/>
      <c r="CU17" s="80"/>
    </row>
    <row r="18" spans="1:119" s="4" customFormat="1" ht="11.25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80"/>
      <c r="L18" s="78"/>
      <c r="M18" s="79"/>
      <c r="N18" s="79"/>
      <c r="O18" s="80"/>
      <c r="P18" s="78"/>
      <c r="Q18" s="79"/>
      <c r="R18" s="79"/>
      <c r="S18" s="80"/>
      <c r="T18" s="78"/>
      <c r="U18" s="79"/>
      <c r="V18" s="79"/>
      <c r="W18" s="80"/>
      <c r="X18" s="78"/>
      <c r="Y18" s="81"/>
      <c r="Z18" s="81"/>
      <c r="AA18" s="81"/>
      <c r="AB18" s="81"/>
      <c r="AC18" s="81"/>
      <c r="AD18" s="81"/>
      <c r="AE18" s="81"/>
      <c r="AF18" s="81"/>
      <c r="AG18" s="82"/>
      <c r="AH18" s="78" t="s">
        <v>45</v>
      </c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80"/>
      <c r="AT18" s="78"/>
      <c r="AU18" s="79"/>
      <c r="AV18" s="79"/>
      <c r="AW18" s="80"/>
      <c r="AX18" s="78"/>
      <c r="AY18" s="79"/>
      <c r="AZ18" s="79"/>
      <c r="BA18" s="79"/>
      <c r="BB18" s="80"/>
      <c r="BC18" s="78" t="s">
        <v>46</v>
      </c>
      <c r="BD18" s="81"/>
      <c r="BE18" s="81"/>
      <c r="BF18" s="81"/>
      <c r="BG18" s="81"/>
      <c r="BH18" s="82"/>
      <c r="BI18" s="78" t="s">
        <v>47</v>
      </c>
      <c r="BJ18" s="79"/>
      <c r="BK18" s="79"/>
      <c r="BL18" s="79"/>
      <c r="BM18" s="79"/>
      <c r="BN18" s="79"/>
      <c r="BO18" s="79"/>
      <c r="BP18" s="79"/>
      <c r="BQ18" s="79"/>
      <c r="BR18" s="80"/>
      <c r="BS18" s="78" t="s">
        <v>24</v>
      </c>
      <c r="BT18" s="79"/>
      <c r="BU18" s="79"/>
      <c r="BV18" s="79"/>
      <c r="BW18" s="79"/>
      <c r="BX18" s="79"/>
      <c r="BY18" s="80"/>
      <c r="BZ18" s="78" t="s">
        <v>34</v>
      </c>
      <c r="CA18" s="79"/>
      <c r="CB18" s="79"/>
      <c r="CC18" s="79"/>
      <c r="CD18" s="79"/>
      <c r="CE18" s="79"/>
      <c r="CF18" s="80"/>
      <c r="CG18" s="78"/>
      <c r="CH18" s="79"/>
      <c r="CI18" s="79"/>
      <c r="CJ18" s="79"/>
      <c r="CK18" s="79"/>
      <c r="CL18" s="80"/>
      <c r="CM18" s="78"/>
      <c r="CN18" s="79"/>
      <c r="CO18" s="79"/>
      <c r="CP18" s="79"/>
      <c r="CQ18" s="79"/>
      <c r="CR18" s="79"/>
      <c r="CS18" s="79"/>
      <c r="CT18" s="79"/>
      <c r="CU18" s="80"/>
    </row>
    <row r="19" spans="1:119" s="5" customFormat="1" ht="11.25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7"/>
      <c r="L19" s="85"/>
      <c r="M19" s="86"/>
      <c r="N19" s="86"/>
      <c r="O19" s="87"/>
      <c r="P19" s="85"/>
      <c r="Q19" s="86"/>
      <c r="R19" s="86"/>
      <c r="S19" s="87"/>
      <c r="T19" s="85"/>
      <c r="U19" s="86"/>
      <c r="V19" s="86"/>
      <c r="W19" s="87"/>
      <c r="X19" s="85"/>
      <c r="Y19" s="86"/>
      <c r="Z19" s="86"/>
      <c r="AA19" s="86"/>
      <c r="AB19" s="86"/>
      <c r="AC19" s="86"/>
      <c r="AD19" s="86"/>
      <c r="AE19" s="86"/>
      <c r="AF19" s="86"/>
      <c r="AG19" s="87"/>
      <c r="AH19" s="85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7"/>
      <c r="AT19" s="85"/>
      <c r="AU19" s="86"/>
      <c r="AV19" s="86"/>
      <c r="AW19" s="87"/>
      <c r="AX19" s="85"/>
      <c r="AY19" s="86"/>
      <c r="AZ19" s="86"/>
      <c r="BA19" s="86"/>
      <c r="BB19" s="87"/>
      <c r="BC19" s="88" t="s">
        <v>34</v>
      </c>
      <c r="BD19" s="89"/>
      <c r="BE19" s="89"/>
      <c r="BF19" s="89"/>
      <c r="BG19" s="89"/>
      <c r="BH19" s="90"/>
      <c r="BI19" s="91" t="s">
        <v>48</v>
      </c>
      <c r="BJ19" s="92"/>
      <c r="BK19" s="92"/>
      <c r="BL19" s="92"/>
      <c r="BM19" s="92"/>
      <c r="BN19" s="92"/>
      <c r="BO19" s="92"/>
      <c r="BP19" s="92"/>
      <c r="BQ19" s="92"/>
      <c r="BR19" s="93"/>
      <c r="BS19" s="91" t="s">
        <v>49</v>
      </c>
      <c r="BT19" s="92"/>
      <c r="BU19" s="92"/>
      <c r="BV19" s="92"/>
      <c r="BW19" s="92"/>
      <c r="BX19" s="92"/>
      <c r="BY19" s="93"/>
      <c r="BZ19" s="91" t="s">
        <v>49</v>
      </c>
      <c r="CA19" s="92"/>
      <c r="CB19" s="92"/>
      <c r="CC19" s="92"/>
      <c r="CD19" s="92"/>
      <c r="CE19" s="92"/>
      <c r="CF19" s="93"/>
      <c r="CG19" s="85"/>
      <c r="CH19" s="86"/>
      <c r="CI19" s="86"/>
      <c r="CJ19" s="86"/>
      <c r="CK19" s="86"/>
      <c r="CL19" s="87"/>
      <c r="CM19" s="85"/>
      <c r="CN19" s="86"/>
      <c r="CO19" s="86"/>
      <c r="CP19" s="86"/>
      <c r="CQ19" s="86"/>
      <c r="CR19" s="86"/>
      <c r="CS19" s="86"/>
      <c r="CT19" s="86"/>
      <c r="CU19" s="87"/>
    </row>
    <row r="20" spans="1:119" s="5" customFormat="1" ht="11.25" customHeight="1">
      <c r="A20" s="94">
        <v>1</v>
      </c>
      <c r="B20" s="95"/>
      <c r="C20" s="95"/>
      <c r="D20" s="95"/>
      <c r="E20" s="95"/>
      <c r="F20" s="95"/>
      <c r="G20" s="95"/>
      <c r="H20" s="95"/>
      <c r="I20" s="95"/>
      <c r="J20" s="95"/>
      <c r="K20" s="96"/>
      <c r="L20" s="94">
        <v>2</v>
      </c>
      <c r="M20" s="95"/>
      <c r="N20" s="95"/>
      <c r="O20" s="96"/>
      <c r="P20" s="94">
        <v>3</v>
      </c>
      <c r="Q20" s="95"/>
      <c r="R20" s="95"/>
      <c r="S20" s="96"/>
      <c r="T20" s="94">
        <v>4</v>
      </c>
      <c r="U20" s="95"/>
      <c r="V20" s="95"/>
      <c r="W20" s="96"/>
      <c r="X20" s="94">
        <v>5</v>
      </c>
      <c r="Y20" s="95"/>
      <c r="Z20" s="95"/>
      <c r="AA20" s="95"/>
      <c r="AB20" s="95"/>
      <c r="AC20" s="95"/>
      <c r="AD20" s="95"/>
      <c r="AE20" s="95"/>
      <c r="AF20" s="95"/>
      <c r="AG20" s="96"/>
      <c r="AH20" s="94">
        <v>6</v>
      </c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6"/>
      <c r="AT20" s="94">
        <v>7</v>
      </c>
      <c r="AU20" s="95"/>
      <c r="AV20" s="95"/>
      <c r="AW20" s="96"/>
      <c r="AX20" s="94">
        <v>8</v>
      </c>
      <c r="AY20" s="95"/>
      <c r="AZ20" s="95"/>
      <c r="BA20" s="95"/>
      <c r="BB20" s="96"/>
      <c r="BC20" s="94">
        <v>9</v>
      </c>
      <c r="BD20" s="142"/>
      <c r="BE20" s="142"/>
      <c r="BF20" s="142"/>
      <c r="BG20" s="142"/>
      <c r="BH20" s="143"/>
      <c r="BI20" s="94">
        <v>10</v>
      </c>
      <c r="BJ20" s="95"/>
      <c r="BK20" s="95"/>
      <c r="BL20" s="95"/>
      <c r="BM20" s="95"/>
      <c r="BN20" s="95"/>
      <c r="BO20" s="95"/>
      <c r="BP20" s="95"/>
      <c r="BQ20" s="95"/>
      <c r="BR20" s="96"/>
      <c r="BS20" s="94">
        <v>11</v>
      </c>
      <c r="BT20" s="95"/>
      <c r="BU20" s="95"/>
      <c r="BV20" s="95"/>
      <c r="BW20" s="95"/>
      <c r="BX20" s="95"/>
      <c r="BY20" s="96"/>
      <c r="BZ20" s="94">
        <v>12</v>
      </c>
      <c r="CA20" s="95"/>
      <c r="CB20" s="95"/>
      <c r="CC20" s="95"/>
      <c r="CD20" s="95"/>
      <c r="CE20" s="95"/>
      <c r="CF20" s="96"/>
      <c r="CG20" s="94">
        <v>13</v>
      </c>
      <c r="CH20" s="95"/>
      <c r="CI20" s="95"/>
      <c r="CJ20" s="95"/>
      <c r="CK20" s="95"/>
      <c r="CL20" s="96"/>
      <c r="CM20" s="94">
        <v>14</v>
      </c>
      <c r="CN20" s="95"/>
      <c r="CO20" s="95"/>
      <c r="CP20" s="95"/>
      <c r="CQ20" s="95"/>
      <c r="CR20" s="95"/>
      <c r="CS20" s="95"/>
      <c r="CT20" s="95"/>
      <c r="CU20" s="96"/>
    </row>
    <row r="21" spans="1:119" ht="82.5" customHeight="1">
      <c r="A21" s="27">
        <v>244</v>
      </c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27"/>
      <c r="M21" s="28"/>
      <c r="N21" s="28"/>
      <c r="O21" s="29"/>
      <c r="P21" s="27"/>
      <c r="Q21" s="28"/>
      <c r="R21" s="28"/>
      <c r="S21" s="29"/>
      <c r="T21" s="27">
        <v>1</v>
      </c>
      <c r="U21" s="28"/>
      <c r="V21" s="28"/>
      <c r="W21" s="29"/>
      <c r="X21" s="33" t="s">
        <v>90</v>
      </c>
      <c r="Y21" s="34"/>
      <c r="Z21" s="34"/>
      <c r="AA21" s="34"/>
      <c r="AB21" s="34"/>
      <c r="AC21" s="34"/>
      <c r="AD21" s="34"/>
      <c r="AE21" s="34"/>
      <c r="AF21" s="34"/>
      <c r="AG21" s="35"/>
      <c r="AH21" s="33" t="s">
        <v>119</v>
      </c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5"/>
      <c r="AT21" s="39"/>
      <c r="AU21" s="40"/>
      <c r="AV21" s="40"/>
      <c r="AW21" s="41"/>
      <c r="AX21" s="39"/>
      <c r="AY21" s="40"/>
      <c r="AZ21" s="40"/>
      <c r="BA21" s="40"/>
      <c r="BB21" s="41"/>
      <c r="BC21" s="42">
        <v>30000</v>
      </c>
      <c r="BD21" s="144"/>
      <c r="BE21" s="144"/>
      <c r="BF21" s="144"/>
      <c r="BG21" s="144"/>
      <c r="BH21" s="145"/>
      <c r="BI21" s="51" t="s">
        <v>65</v>
      </c>
      <c r="BJ21" s="52"/>
      <c r="BK21" s="52"/>
      <c r="BL21" s="52"/>
      <c r="BM21" s="52"/>
      <c r="BN21" s="52"/>
      <c r="BO21" s="52"/>
      <c r="BP21" s="52"/>
      <c r="BQ21" s="52"/>
      <c r="BR21" s="53"/>
      <c r="BS21" s="30" t="s">
        <v>156</v>
      </c>
      <c r="BT21" s="31"/>
      <c r="BU21" s="31"/>
      <c r="BV21" s="31"/>
      <c r="BW21" s="31"/>
      <c r="BX21" s="31"/>
      <c r="BY21" s="32"/>
      <c r="BZ21" s="51" t="s">
        <v>157</v>
      </c>
      <c r="CA21" s="52"/>
      <c r="CB21" s="52"/>
      <c r="CC21" s="52"/>
      <c r="CD21" s="52"/>
      <c r="CE21" s="52"/>
      <c r="CF21" s="53"/>
      <c r="CG21" s="48" t="s">
        <v>100</v>
      </c>
      <c r="CH21" s="49"/>
      <c r="CI21" s="49"/>
      <c r="CJ21" s="49"/>
      <c r="CK21" s="49"/>
      <c r="CL21" s="50"/>
      <c r="CM21" s="27" t="s">
        <v>168</v>
      </c>
      <c r="CN21" s="28"/>
      <c r="CO21" s="28"/>
      <c r="CP21" s="28"/>
      <c r="CQ21" s="28"/>
      <c r="CR21" s="28"/>
      <c r="CS21" s="28"/>
      <c r="CT21" s="28"/>
      <c r="CU21" s="29"/>
    </row>
    <row r="22" spans="1:119" ht="82.5" customHeight="1">
      <c r="A22" s="27">
        <v>244</v>
      </c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27"/>
      <c r="M22" s="28"/>
      <c r="N22" s="28"/>
      <c r="O22" s="29"/>
      <c r="P22" s="33"/>
      <c r="Q22" s="34"/>
      <c r="R22" s="34"/>
      <c r="S22" s="35"/>
      <c r="T22" s="27">
        <v>2</v>
      </c>
      <c r="U22" s="28"/>
      <c r="V22" s="28"/>
      <c r="W22" s="29"/>
      <c r="X22" s="27" t="s">
        <v>95</v>
      </c>
      <c r="Y22" s="28"/>
      <c r="Z22" s="28"/>
      <c r="AA22" s="28"/>
      <c r="AB22" s="28"/>
      <c r="AC22" s="28"/>
      <c r="AD22" s="28"/>
      <c r="AE22" s="28"/>
      <c r="AF22" s="28"/>
      <c r="AG22" s="29"/>
      <c r="AH22" s="48" t="s">
        <v>120</v>
      </c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50"/>
      <c r="AT22" s="39"/>
      <c r="AU22" s="40"/>
      <c r="AV22" s="40"/>
      <c r="AW22" s="41"/>
      <c r="AX22" s="39"/>
      <c r="AY22" s="40"/>
      <c r="AZ22" s="40"/>
      <c r="BA22" s="40"/>
      <c r="BB22" s="41"/>
      <c r="BC22" s="42">
        <v>14000</v>
      </c>
      <c r="BD22" s="43"/>
      <c r="BE22" s="43"/>
      <c r="BF22" s="43"/>
      <c r="BG22" s="43"/>
      <c r="BH22" s="44"/>
      <c r="BI22" s="51"/>
      <c r="BJ22" s="52"/>
      <c r="BK22" s="52"/>
      <c r="BL22" s="52"/>
      <c r="BM22" s="52"/>
      <c r="BN22" s="52"/>
      <c r="BO22" s="52"/>
      <c r="BP22" s="52"/>
      <c r="BQ22" s="52"/>
      <c r="BR22" s="53"/>
      <c r="BS22" s="30" t="s">
        <v>156</v>
      </c>
      <c r="BT22" s="31"/>
      <c r="BU22" s="31"/>
      <c r="BV22" s="31"/>
      <c r="BW22" s="31"/>
      <c r="BX22" s="31"/>
      <c r="BY22" s="32"/>
      <c r="BZ22" s="51" t="s">
        <v>157</v>
      </c>
      <c r="CA22" s="52"/>
      <c r="CB22" s="52"/>
      <c r="CC22" s="52"/>
      <c r="CD22" s="52"/>
      <c r="CE22" s="52"/>
      <c r="CF22" s="53"/>
      <c r="CG22" s="48" t="s">
        <v>107</v>
      </c>
      <c r="CH22" s="49"/>
      <c r="CI22" s="49"/>
      <c r="CJ22" s="49"/>
      <c r="CK22" s="49"/>
      <c r="CL22" s="50"/>
      <c r="CM22" s="27" t="s">
        <v>168</v>
      </c>
      <c r="CN22" s="28"/>
      <c r="CO22" s="28"/>
      <c r="CP22" s="28"/>
      <c r="CQ22" s="28"/>
      <c r="CR22" s="28"/>
      <c r="CS22" s="28"/>
      <c r="CT22" s="28"/>
      <c r="CU22" s="29"/>
    </row>
    <row r="23" spans="1:119" ht="70.5" customHeight="1">
      <c r="A23" s="30" t="s">
        <v>143</v>
      </c>
      <c r="B23" s="31"/>
      <c r="C23" s="31"/>
      <c r="D23" s="31"/>
      <c r="E23" s="31"/>
      <c r="F23" s="31"/>
      <c r="G23" s="31"/>
      <c r="H23" s="31"/>
      <c r="I23" s="31"/>
      <c r="J23" s="31"/>
      <c r="K23" s="32"/>
      <c r="L23" s="139"/>
      <c r="M23" s="140"/>
      <c r="N23" s="140"/>
      <c r="O23" s="141"/>
      <c r="P23" s="139"/>
      <c r="Q23" s="140"/>
      <c r="R23" s="140"/>
      <c r="S23" s="141"/>
      <c r="T23" s="30" t="s">
        <v>53</v>
      </c>
      <c r="U23" s="31"/>
      <c r="V23" s="31"/>
      <c r="W23" s="32"/>
      <c r="X23" s="48" t="s">
        <v>94</v>
      </c>
      <c r="Y23" s="49"/>
      <c r="Z23" s="49"/>
      <c r="AA23" s="49"/>
      <c r="AB23" s="49"/>
      <c r="AC23" s="49"/>
      <c r="AD23" s="49"/>
      <c r="AE23" s="49"/>
      <c r="AF23" s="49"/>
      <c r="AG23" s="50"/>
      <c r="AH23" s="48" t="s">
        <v>96</v>
      </c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50"/>
      <c r="AT23" s="139" t="s">
        <v>129</v>
      </c>
      <c r="AU23" s="140"/>
      <c r="AV23" s="140"/>
      <c r="AW23" s="141"/>
      <c r="AX23" s="30"/>
      <c r="AY23" s="31"/>
      <c r="AZ23" s="31"/>
      <c r="BA23" s="31"/>
      <c r="BB23" s="32"/>
      <c r="BC23" s="42">
        <v>168000</v>
      </c>
      <c r="BD23" s="43"/>
      <c r="BE23" s="43"/>
      <c r="BF23" s="43"/>
      <c r="BG23" s="43"/>
      <c r="BH23" s="44"/>
      <c r="BI23" s="51"/>
      <c r="BJ23" s="52"/>
      <c r="BK23" s="52"/>
      <c r="BL23" s="52"/>
      <c r="BM23" s="52"/>
      <c r="BN23" s="52"/>
      <c r="BO23" s="52"/>
      <c r="BP23" s="52"/>
      <c r="BQ23" s="52"/>
      <c r="BR23" s="53"/>
      <c r="BS23" s="30" t="s">
        <v>156</v>
      </c>
      <c r="BT23" s="31"/>
      <c r="BU23" s="31"/>
      <c r="BV23" s="31"/>
      <c r="BW23" s="31"/>
      <c r="BX23" s="31"/>
      <c r="BY23" s="32"/>
      <c r="BZ23" s="51" t="s">
        <v>157</v>
      </c>
      <c r="CA23" s="52"/>
      <c r="CB23" s="52"/>
      <c r="CC23" s="52"/>
      <c r="CD23" s="52"/>
      <c r="CE23" s="52"/>
      <c r="CF23" s="53"/>
      <c r="CG23" s="48" t="s">
        <v>75</v>
      </c>
      <c r="CH23" s="49"/>
      <c r="CI23" s="49"/>
      <c r="CJ23" s="49"/>
      <c r="CK23" s="49"/>
      <c r="CL23" s="50"/>
      <c r="CM23" s="45" t="s">
        <v>169</v>
      </c>
      <c r="CN23" s="46"/>
      <c r="CO23" s="46"/>
      <c r="CP23" s="46"/>
      <c r="CQ23" s="46"/>
      <c r="CR23" s="46"/>
      <c r="CS23" s="46"/>
      <c r="CT23" s="46"/>
      <c r="CU23" s="47"/>
      <c r="CV23" s="137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</row>
    <row r="24" spans="1:119" ht="73.5" customHeight="1">
      <c r="A24" s="30" t="s">
        <v>143</v>
      </c>
      <c r="B24" s="31"/>
      <c r="C24" s="31"/>
      <c r="D24" s="31"/>
      <c r="E24" s="31"/>
      <c r="F24" s="31"/>
      <c r="G24" s="31"/>
      <c r="H24" s="31"/>
      <c r="I24" s="31"/>
      <c r="J24" s="31"/>
      <c r="K24" s="32"/>
      <c r="L24" s="51"/>
      <c r="M24" s="52"/>
      <c r="N24" s="52"/>
      <c r="O24" s="53"/>
      <c r="P24" s="51"/>
      <c r="Q24" s="52"/>
      <c r="R24" s="52"/>
      <c r="S24" s="53"/>
      <c r="T24" s="30" t="s">
        <v>54</v>
      </c>
      <c r="U24" s="31"/>
      <c r="V24" s="31"/>
      <c r="W24" s="32"/>
      <c r="X24" s="48" t="s">
        <v>68</v>
      </c>
      <c r="Y24" s="49"/>
      <c r="Z24" s="49"/>
      <c r="AA24" s="49"/>
      <c r="AB24" s="49"/>
      <c r="AC24" s="49"/>
      <c r="AD24" s="49"/>
      <c r="AE24" s="49"/>
      <c r="AF24" s="49"/>
      <c r="AG24" s="50"/>
      <c r="AH24" s="48" t="s">
        <v>70</v>
      </c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50"/>
      <c r="AT24" s="27" t="s">
        <v>50</v>
      </c>
      <c r="AU24" s="28"/>
      <c r="AV24" s="28"/>
      <c r="AW24" s="29"/>
      <c r="AX24" s="30"/>
      <c r="AY24" s="31"/>
      <c r="AZ24" s="31"/>
      <c r="BA24" s="31"/>
      <c r="BB24" s="32"/>
      <c r="BC24" s="42">
        <v>31100</v>
      </c>
      <c r="BD24" s="43"/>
      <c r="BE24" s="43"/>
      <c r="BF24" s="43"/>
      <c r="BG24" s="43"/>
      <c r="BH24" s="44"/>
      <c r="BI24" s="51"/>
      <c r="BJ24" s="52"/>
      <c r="BK24" s="52"/>
      <c r="BL24" s="52"/>
      <c r="BM24" s="52"/>
      <c r="BN24" s="52"/>
      <c r="BO24" s="52"/>
      <c r="BP24" s="52"/>
      <c r="BQ24" s="52"/>
      <c r="BR24" s="53"/>
      <c r="BS24" s="30" t="s">
        <v>156</v>
      </c>
      <c r="BT24" s="31"/>
      <c r="BU24" s="31"/>
      <c r="BV24" s="31"/>
      <c r="BW24" s="31"/>
      <c r="BX24" s="31"/>
      <c r="BY24" s="32"/>
      <c r="BZ24" s="51" t="s">
        <v>157</v>
      </c>
      <c r="CA24" s="52"/>
      <c r="CB24" s="52"/>
      <c r="CC24" s="52"/>
      <c r="CD24" s="52"/>
      <c r="CE24" s="52"/>
      <c r="CF24" s="53"/>
      <c r="CG24" s="48" t="s">
        <v>75</v>
      </c>
      <c r="CH24" s="49"/>
      <c r="CI24" s="49"/>
      <c r="CJ24" s="49"/>
      <c r="CK24" s="49"/>
      <c r="CL24" s="50"/>
      <c r="CM24" s="45" t="s">
        <v>169</v>
      </c>
      <c r="CN24" s="46"/>
      <c r="CO24" s="46"/>
      <c r="CP24" s="46"/>
      <c r="CQ24" s="46"/>
      <c r="CR24" s="46"/>
      <c r="CS24" s="46"/>
      <c r="CT24" s="46"/>
      <c r="CU24" s="47"/>
    </row>
    <row r="25" spans="1:119" ht="102.75" customHeight="1">
      <c r="A25" s="30" t="s">
        <v>143</v>
      </c>
      <c r="B25" s="31"/>
      <c r="C25" s="31"/>
      <c r="D25" s="31"/>
      <c r="E25" s="31"/>
      <c r="F25" s="31"/>
      <c r="G25" s="31"/>
      <c r="H25" s="31"/>
      <c r="I25" s="31"/>
      <c r="J25" s="31"/>
      <c r="K25" s="32"/>
      <c r="L25" s="30"/>
      <c r="M25" s="31"/>
      <c r="N25" s="31"/>
      <c r="O25" s="32"/>
      <c r="P25" s="30"/>
      <c r="Q25" s="31"/>
      <c r="R25" s="31"/>
      <c r="S25" s="32"/>
      <c r="T25" s="30" t="s">
        <v>130</v>
      </c>
      <c r="U25" s="31"/>
      <c r="V25" s="31"/>
      <c r="W25" s="32"/>
      <c r="X25" s="48" t="s">
        <v>66</v>
      </c>
      <c r="Y25" s="49"/>
      <c r="Z25" s="49"/>
      <c r="AA25" s="49"/>
      <c r="AB25" s="49"/>
      <c r="AC25" s="49"/>
      <c r="AD25" s="49"/>
      <c r="AE25" s="49"/>
      <c r="AF25" s="49"/>
      <c r="AG25" s="50"/>
      <c r="AH25" s="48" t="s">
        <v>71</v>
      </c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50"/>
      <c r="AT25" s="27" t="s">
        <v>51</v>
      </c>
      <c r="AU25" s="28"/>
      <c r="AV25" s="28"/>
      <c r="AW25" s="29"/>
      <c r="AX25" s="30"/>
      <c r="AY25" s="31"/>
      <c r="AZ25" s="31"/>
      <c r="BA25" s="31"/>
      <c r="BB25" s="32"/>
      <c r="BC25" s="42">
        <v>255000</v>
      </c>
      <c r="BD25" s="43"/>
      <c r="BE25" s="43"/>
      <c r="BF25" s="43"/>
      <c r="BG25" s="43"/>
      <c r="BH25" s="44"/>
      <c r="BI25" s="51"/>
      <c r="BJ25" s="52"/>
      <c r="BK25" s="52"/>
      <c r="BL25" s="52"/>
      <c r="BM25" s="52"/>
      <c r="BN25" s="52"/>
      <c r="BO25" s="52"/>
      <c r="BP25" s="52"/>
      <c r="BQ25" s="52"/>
      <c r="BR25" s="53"/>
      <c r="BS25" s="30" t="s">
        <v>156</v>
      </c>
      <c r="BT25" s="31"/>
      <c r="BU25" s="31"/>
      <c r="BV25" s="31"/>
      <c r="BW25" s="31"/>
      <c r="BX25" s="31"/>
      <c r="BY25" s="32"/>
      <c r="BZ25" s="51" t="s">
        <v>157</v>
      </c>
      <c r="CA25" s="52"/>
      <c r="CB25" s="52"/>
      <c r="CC25" s="52"/>
      <c r="CD25" s="52"/>
      <c r="CE25" s="52"/>
      <c r="CF25" s="53"/>
      <c r="CG25" s="48" t="s">
        <v>76</v>
      </c>
      <c r="CH25" s="49"/>
      <c r="CI25" s="49"/>
      <c r="CJ25" s="49"/>
      <c r="CK25" s="49"/>
      <c r="CL25" s="50"/>
      <c r="CM25" s="45" t="s">
        <v>169</v>
      </c>
      <c r="CN25" s="46"/>
      <c r="CO25" s="46"/>
      <c r="CP25" s="46"/>
      <c r="CQ25" s="46"/>
      <c r="CR25" s="46"/>
      <c r="CS25" s="46"/>
      <c r="CT25" s="46"/>
      <c r="CU25" s="47"/>
      <c r="CV25" s="137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</row>
    <row r="26" spans="1:119" ht="84" customHeight="1">
      <c r="A26" s="30" t="s">
        <v>143</v>
      </c>
      <c r="B26" s="31"/>
      <c r="C26" s="31"/>
      <c r="D26" s="31"/>
      <c r="E26" s="31"/>
      <c r="F26" s="31"/>
      <c r="G26" s="31"/>
      <c r="H26" s="31"/>
      <c r="I26" s="31"/>
      <c r="J26" s="31"/>
      <c r="K26" s="32"/>
      <c r="L26" s="30"/>
      <c r="M26" s="31"/>
      <c r="N26" s="31"/>
      <c r="O26" s="32"/>
      <c r="P26" s="30"/>
      <c r="Q26" s="31"/>
      <c r="R26" s="31"/>
      <c r="S26" s="32"/>
      <c r="T26" s="30" t="s">
        <v>131</v>
      </c>
      <c r="U26" s="31"/>
      <c r="V26" s="31"/>
      <c r="W26" s="32"/>
      <c r="X26" s="48" t="s">
        <v>72</v>
      </c>
      <c r="Y26" s="49"/>
      <c r="Z26" s="49"/>
      <c r="AA26" s="49"/>
      <c r="AB26" s="49"/>
      <c r="AC26" s="49"/>
      <c r="AD26" s="49"/>
      <c r="AE26" s="49"/>
      <c r="AF26" s="49"/>
      <c r="AG26" s="50"/>
      <c r="AH26" s="48" t="s">
        <v>89</v>
      </c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50"/>
      <c r="AT26" s="27" t="s">
        <v>63</v>
      </c>
      <c r="AU26" s="28"/>
      <c r="AV26" s="28"/>
      <c r="AW26" s="29"/>
      <c r="AX26" s="30"/>
      <c r="AY26" s="31"/>
      <c r="AZ26" s="31"/>
      <c r="BA26" s="31"/>
      <c r="BB26" s="32"/>
      <c r="BC26" s="42">
        <v>59100</v>
      </c>
      <c r="BD26" s="43"/>
      <c r="BE26" s="43"/>
      <c r="BF26" s="43"/>
      <c r="BG26" s="43"/>
      <c r="BH26" s="44"/>
      <c r="BI26" s="51"/>
      <c r="BJ26" s="52"/>
      <c r="BK26" s="52"/>
      <c r="BL26" s="52"/>
      <c r="BM26" s="52"/>
      <c r="BN26" s="52"/>
      <c r="BO26" s="52"/>
      <c r="BP26" s="52"/>
      <c r="BQ26" s="52"/>
      <c r="BR26" s="53"/>
      <c r="BS26" s="30" t="s">
        <v>156</v>
      </c>
      <c r="BT26" s="31"/>
      <c r="BU26" s="31"/>
      <c r="BV26" s="31"/>
      <c r="BW26" s="31"/>
      <c r="BX26" s="31"/>
      <c r="BY26" s="32"/>
      <c r="BZ26" s="51" t="s">
        <v>157</v>
      </c>
      <c r="CA26" s="52"/>
      <c r="CB26" s="52"/>
      <c r="CC26" s="52"/>
      <c r="CD26" s="52"/>
      <c r="CE26" s="52"/>
      <c r="CF26" s="53"/>
      <c r="CG26" s="48" t="s">
        <v>73</v>
      </c>
      <c r="CH26" s="49"/>
      <c r="CI26" s="49"/>
      <c r="CJ26" s="49"/>
      <c r="CK26" s="49"/>
      <c r="CL26" s="50"/>
      <c r="CM26" s="48" t="s">
        <v>170</v>
      </c>
      <c r="CN26" s="49"/>
      <c r="CO26" s="49"/>
      <c r="CP26" s="49"/>
      <c r="CQ26" s="49"/>
      <c r="CR26" s="49"/>
      <c r="CS26" s="49"/>
      <c r="CT26" s="49"/>
      <c r="CU26" s="50"/>
    </row>
    <row r="27" spans="1:119" ht="84" customHeight="1">
      <c r="A27" s="27">
        <v>244</v>
      </c>
      <c r="B27" s="28"/>
      <c r="C27" s="28"/>
      <c r="D27" s="28"/>
      <c r="E27" s="28"/>
      <c r="F27" s="28"/>
      <c r="G27" s="28"/>
      <c r="H27" s="28"/>
      <c r="I27" s="28"/>
      <c r="J27" s="28"/>
      <c r="K27" s="29"/>
      <c r="L27" s="51"/>
      <c r="M27" s="52"/>
      <c r="N27" s="52"/>
      <c r="O27" s="53"/>
      <c r="P27" s="51"/>
      <c r="Q27" s="52"/>
      <c r="R27" s="52"/>
      <c r="S27" s="53"/>
      <c r="T27" s="27">
        <v>7</v>
      </c>
      <c r="U27" s="28"/>
      <c r="V27" s="28"/>
      <c r="W27" s="29"/>
      <c r="X27" s="51" t="s">
        <v>98</v>
      </c>
      <c r="Y27" s="52"/>
      <c r="Z27" s="52"/>
      <c r="AA27" s="52"/>
      <c r="AB27" s="52"/>
      <c r="AC27" s="52"/>
      <c r="AD27" s="52"/>
      <c r="AE27" s="52"/>
      <c r="AF27" s="52"/>
      <c r="AG27" s="53"/>
      <c r="AH27" s="33" t="s">
        <v>121</v>
      </c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5"/>
      <c r="AT27" s="27" t="s">
        <v>99</v>
      </c>
      <c r="AU27" s="28"/>
      <c r="AV27" s="28"/>
      <c r="AW27" s="29"/>
      <c r="AX27" s="27"/>
      <c r="AY27" s="28"/>
      <c r="AZ27" s="28"/>
      <c r="BA27" s="28"/>
      <c r="BB27" s="29"/>
      <c r="BC27" s="42">
        <v>500000</v>
      </c>
      <c r="BD27" s="43"/>
      <c r="BE27" s="43"/>
      <c r="BF27" s="43"/>
      <c r="BG27" s="43"/>
      <c r="BH27" s="44"/>
      <c r="BI27" s="51"/>
      <c r="BJ27" s="52"/>
      <c r="BK27" s="52"/>
      <c r="BL27" s="52"/>
      <c r="BM27" s="52"/>
      <c r="BN27" s="52"/>
      <c r="BO27" s="52"/>
      <c r="BP27" s="52"/>
      <c r="BQ27" s="52"/>
      <c r="BR27" s="53"/>
      <c r="BS27" s="30" t="s">
        <v>156</v>
      </c>
      <c r="BT27" s="31"/>
      <c r="BU27" s="31"/>
      <c r="BV27" s="31"/>
      <c r="BW27" s="31"/>
      <c r="BX27" s="31"/>
      <c r="BY27" s="32"/>
      <c r="BZ27" s="51" t="s">
        <v>157</v>
      </c>
      <c r="CA27" s="52"/>
      <c r="CB27" s="52"/>
      <c r="CC27" s="52"/>
      <c r="CD27" s="52"/>
      <c r="CE27" s="52"/>
      <c r="CF27" s="53"/>
      <c r="CG27" s="48" t="s">
        <v>104</v>
      </c>
      <c r="CH27" s="49"/>
      <c r="CI27" s="49"/>
      <c r="CJ27" s="49"/>
      <c r="CK27" s="49"/>
      <c r="CL27" s="50"/>
      <c r="CM27" s="48" t="s">
        <v>170</v>
      </c>
      <c r="CN27" s="49"/>
      <c r="CO27" s="49"/>
      <c r="CP27" s="49"/>
      <c r="CQ27" s="49"/>
      <c r="CR27" s="49"/>
      <c r="CS27" s="49"/>
      <c r="CT27" s="49"/>
      <c r="CU27" s="50"/>
    </row>
    <row r="28" spans="1:119" ht="82.5" customHeight="1">
      <c r="A28" s="27">
        <v>244</v>
      </c>
      <c r="B28" s="28"/>
      <c r="C28" s="28"/>
      <c r="D28" s="28"/>
      <c r="E28" s="28"/>
      <c r="F28" s="28"/>
      <c r="G28" s="28"/>
      <c r="H28" s="28"/>
      <c r="I28" s="28"/>
      <c r="J28" s="28"/>
      <c r="K28" s="29"/>
      <c r="L28" s="27"/>
      <c r="M28" s="28"/>
      <c r="N28" s="28"/>
      <c r="O28" s="29"/>
      <c r="P28" s="27"/>
      <c r="Q28" s="28"/>
      <c r="R28" s="28"/>
      <c r="S28" s="29"/>
      <c r="T28" s="27">
        <v>8</v>
      </c>
      <c r="U28" s="28"/>
      <c r="V28" s="28"/>
      <c r="W28" s="29"/>
      <c r="X28" s="33" t="s">
        <v>112</v>
      </c>
      <c r="Y28" s="34"/>
      <c r="Z28" s="34"/>
      <c r="AA28" s="34"/>
      <c r="AB28" s="34"/>
      <c r="AC28" s="34"/>
      <c r="AD28" s="34"/>
      <c r="AE28" s="34"/>
      <c r="AF28" s="34"/>
      <c r="AG28" s="35"/>
      <c r="AH28" s="27" t="s">
        <v>97</v>
      </c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9"/>
      <c r="AT28" s="27" t="s">
        <v>55</v>
      </c>
      <c r="AU28" s="28"/>
      <c r="AV28" s="28"/>
      <c r="AW28" s="29"/>
      <c r="AX28" s="27">
        <v>1</v>
      </c>
      <c r="AY28" s="28"/>
      <c r="AZ28" s="28"/>
      <c r="BA28" s="28"/>
      <c r="BB28" s="29"/>
      <c r="BC28" s="42">
        <v>2000</v>
      </c>
      <c r="BD28" s="43"/>
      <c r="BE28" s="43"/>
      <c r="BF28" s="43"/>
      <c r="BG28" s="43"/>
      <c r="BH28" s="44"/>
      <c r="BI28" s="51"/>
      <c r="BJ28" s="52"/>
      <c r="BK28" s="52"/>
      <c r="BL28" s="52"/>
      <c r="BM28" s="52"/>
      <c r="BN28" s="52"/>
      <c r="BO28" s="52"/>
      <c r="BP28" s="52"/>
      <c r="BQ28" s="52"/>
      <c r="BR28" s="53"/>
      <c r="BS28" s="30" t="s">
        <v>156</v>
      </c>
      <c r="BT28" s="31"/>
      <c r="BU28" s="31"/>
      <c r="BV28" s="31"/>
      <c r="BW28" s="31"/>
      <c r="BX28" s="31"/>
      <c r="BY28" s="32"/>
      <c r="BZ28" s="51" t="s">
        <v>156</v>
      </c>
      <c r="CA28" s="52"/>
      <c r="CB28" s="52"/>
      <c r="CC28" s="52"/>
      <c r="CD28" s="52"/>
      <c r="CE28" s="52"/>
      <c r="CF28" s="53"/>
      <c r="CG28" s="48" t="s">
        <v>73</v>
      </c>
      <c r="CH28" s="49"/>
      <c r="CI28" s="49"/>
      <c r="CJ28" s="49"/>
      <c r="CK28" s="49"/>
      <c r="CL28" s="50"/>
      <c r="CM28" s="48" t="s">
        <v>170</v>
      </c>
      <c r="CN28" s="49"/>
      <c r="CO28" s="49"/>
      <c r="CP28" s="49"/>
      <c r="CQ28" s="49"/>
      <c r="CR28" s="49"/>
      <c r="CS28" s="49"/>
      <c r="CT28" s="49"/>
      <c r="CU28" s="50"/>
    </row>
    <row r="29" spans="1:119" ht="82.5" customHeight="1">
      <c r="A29" s="27">
        <v>244</v>
      </c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7"/>
      <c r="M29" s="28"/>
      <c r="N29" s="28"/>
      <c r="O29" s="29"/>
      <c r="P29" s="27"/>
      <c r="Q29" s="28"/>
      <c r="R29" s="28"/>
      <c r="S29" s="29"/>
      <c r="T29" s="27">
        <v>9</v>
      </c>
      <c r="U29" s="28"/>
      <c r="V29" s="28"/>
      <c r="W29" s="29"/>
      <c r="X29" s="33" t="s">
        <v>122</v>
      </c>
      <c r="Y29" s="34"/>
      <c r="Z29" s="34"/>
      <c r="AA29" s="34"/>
      <c r="AB29" s="34"/>
      <c r="AC29" s="34"/>
      <c r="AD29" s="34"/>
      <c r="AE29" s="34"/>
      <c r="AF29" s="34"/>
      <c r="AG29" s="35"/>
      <c r="AH29" s="27" t="s">
        <v>97</v>
      </c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9"/>
      <c r="AT29" s="27" t="s">
        <v>55</v>
      </c>
      <c r="AU29" s="28"/>
      <c r="AV29" s="28"/>
      <c r="AW29" s="29"/>
      <c r="AX29" s="27">
        <v>1</v>
      </c>
      <c r="AY29" s="28"/>
      <c r="AZ29" s="28"/>
      <c r="BA29" s="28"/>
      <c r="BB29" s="29"/>
      <c r="BC29" s="42">
        <v>3000</v>
      </c>
      <c r="BD29" s="43"/>
      <c r="BE29" s="43"/>
      <c r="BF29" s="43"/>
      <c r="BG29" s="43"/>
      <c r="BH29" s="44"/>
      <c r="BI29" s="51"/>
      <c r="BJ29" s="52"/>
      <c r="BK29" s="52"/>
      <c r="BL29" s="52"/>
      <c r="BM29" s="52"/>
      <c r="BN29" s="52"/>
      <c r="BO29" s="52"/>
      <c r="BP29" s="52"/>
      <c r="BQ29" s="52"/>
      <c r="BR29" s="53"/>
      <c r="BS29" s="30" t="s">
        <v>156</v>
      </c>
      <c r="BT29" s="31"/>
      <c r="BU29" s="31"/>
      <c r="BV29" s="31"/>
      <c r="BW29" s="31"/>
      <c r="BX29" s="31"/>
      <c r="BY29" s="32"/>
      <c r="BZ29" s="51" t="s">
        <v>156</v>
      </c>
      <c r="CA29" s="52"/>
      <c r="CB29" s="52"/>
      <c r="CC29" s="52"/>
      <c r="CD29" s="52"/>
      <c r="CE29" s="52"/>
      <c r="CF29" s="53"/>
      <c r="CG29" s="48" t="s">
        <v>73</v>
      </c>
      <c r="CH29" s="49"/>
      <c r="CI29" s="49"/>
      <c r="CJ29" s="49"/>
      <c r="CK29" s="49"/>
      <c r="CL29" s="50"/>
      <c r="CM29" s="48" t="s">
        <v>170</v>
      </c>
      <c r="CN29" s="49"/>
      <c r="CO29" s="49"/>
      <c r="CP29" s="49"/>
      <c r="CQ29" s="49"/>
      <c r="CR29" s="49"/>
      <c r="CS29" s="49"/>
      <c r="CT29" s="49"/>
      <c r="CU29" s="50"/>
    </row>
    <row r="30" spans="1:119" ht="82.5" customHeight="1">
      <c r="A30" s="27">
        <v>244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  <c r="L30" s="27"/>
      <c r="M30" s="28"/>
      <c r="N30" s="28"/>
      <c r="O30" s="29"/>
      <c r="P30" s="27"/>
      <c r="Q30" s="28"/>
      <c r="R30" s="28"/>
      <c r="S30" s="29"/>
      <c r="T30" s="27">
        <v>10</v>
      </c>
      <c r="U30" s="28"/>
      <c r="V30" s="28"/>
      <c r="W30" s="29"/>
      <c r="X30" s="33" t="s">
        <v>124</v>
      </c>
      <c r="Y30" s="34"/>
      <c r="Z30" s="34"/>
      <c r="AA30" s="34"/>
      <c r="AB30" s="34"/>
      <c r="AC30" s="34"/>
      <c r="AD30" s="34"/>
      <c r="AE30" s="34"/>
      <c r="AF30" s="34"/>
      <c r="AG30" s="35"/>
      <c r="AH30" s="27" t="s">
        <v>97</v>
      </c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9"/>
      <c r="AT30" s="27" t="s">
        <v>114</v>
      </c>
      <c r="AU30" s="28"/>
      <c r="AV30" s="28"/>
      <c r="AW30" s="29"/>
      <c r="AX30" s="27" t="s">
        <v>109</v>
      </c>
      <c r="AY30" s="28"/>
      <c r="AZ30" s="28"/>
      <c r="BA30" s="28"/>
      <c r="BB30" s="29"/>
      <c r="BC30" s="42">
        <v>30000</v>
      </c>
      <c r="BD30" s="43"/>
      <c r="BE30" s="43"/>
      <c r="BF30" s="43"/>
      <c r="BG30" s="43"/>
      <c r="BH30" s="44"/>
      <c r="BI30" s="51"/>
      <c r="BJ30" s="52"/>
      <c r="BK30" s="52"/>
      <c r="BL30" s="52"/>
      <c r="BM30" s="52"/>
      <c r="BN30" s="52"/>
      <c r="BO30" s="52"/>
      <c r="BP30" s="52"/>
      <c r="BQ30" s="52"/>
      <c r="BR30" s="53"/>
      <c r="BS30" s="30" t="s">
        <v>156</v>
      </c>
      <c r="BT30" s="31"/>
      <c r="BU30" s="31"/>
      <c r="BV30" s="31"/>
      <c r="BW30" s="31"/>
      <c r="BX30" s="31"/>
      <c r="BY30" s="32"/>
      <c r="BZ30" s="51" t="s">
        <v>156</v>
      </c>
      <c r="CA30" s="52"/>
      <c r="CB30" s="52"/>
      <c r="CC30" s="52"/>
      <c r="CD30" s="52"/>
      <c r="CE30" s="52"/>
      <c r="CF30" s="53"/>
      <c r="CG30" s="48" t="s">
        <v>100</v>
      </c>
      <c r="CH30" s="49"/>
      <c r="CI30" s="49"/>
      <c r="CJ30" s="49"/>
      <c r="CK30" s="49"/>
      <c r="CL30" s="50"/>
      <c r="CM30" s="48" t="s">
        <v>170</v>
      </c>
      <c r="CN30" s="49"/>
      <c r="CO30" s="49"/>
      <c r="CP30" s="49"/>
      <c r="CQ30" s="49"/>
      <c r="CR30" s="49"/>
      <c r="CS30" s="49"/>
      <c r="CT30" s="49"/>
      <c r="CU30" s="50"/>
    </row>
    <row r="31" spans="1:119" ht="82.5" customHeight="1">
      <c r="A31" s="27">
        <v>244</v>
      </c>
      <c r="B31" s="28"/>
      <c r="C31" s="28"/>
      <c r="D31" s="28"/>
      <c r="E31" s="28"/>
      <c r="F31" s="28"/>
      <c r="G31" s="28"/>
      <c r="H31" s="28"/>
      <c r="I31" s="28"/>
      <c r="J31" s="28"/>
      <c r="K31" s="29"/>
      <c r="L31" s="27"/>
      <c r="M31" s="28"/>
      <c r="N31" s="28"/>
      <c r="O31" s="29"/>
      <c r="P31" s="27"/>
      <c r="Q31" s="28"/>
      <c r="R31" s="28"/>
      <c r="S31" s="29"/>
      <c r="T31" s="27">
        <v>11</v>
      </c>
      <c r="U31" s="28"/>
      <c r="V31" s="28"/>
      <c r="W31" s="29"/>
      <c r="X31" s="33" t="s">
        <v>158</v>
      </c>
      <c r="Y31" s="34"/>
      <c r="Z31" s="34"/>
      <c r="AA31" s="34"/>
      <c r="AB31" s="34"/>
      <c r="AC31" s="34"/>
      <c r="AD31" s="34"/>
      <c r="AE31" s="34"/>
      <c r="AF31" s="34"/>
      <c r="AG31" s="35"/>
      <c r="AH31" s="27" t="s">
        <v>97</v>
      </c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9"/>
      <c r="AT31" s="27" t="s">
        <v>114</v>
      </c>
      <c r="AU31" s="28"/>
      <c r="AV31" s="28"/>
      <c r="AW31" s="29"/>
      <c r="AX31" s="27" t="s">
        <v>109</v>
      </c>
      <c r="AY31" s="28"/>
      <c r="AZ31" s="28"/>
      <c r="BA31" s="28"/>
      <c r="BB31" s="29"/>
      <c r="BC31" s="42">
        <v>35000</v>
      </c>
      <c r="BD31" s="43"/>
      <c r="BE31" s="43"/>
      <c r="BF31" s="43"/>
      <c r="BG31" s="43"/>
      <c r="BH31" s="44"/>
      <c r="BI31" s="51"/>
      <c r="BJ31" s="52"/>
      <c r="BK31" s="52"/>
      <c r="BL31" s="52"/>
      <c r="BM31" s="52"/>
      <c r="BN31" s="52"/>
      <c r="BO31" s="52"/>
      <c r="BP31" s="52"/>
      <c r="BQ31" s="52"/>
      <c r="BR31" s="53"/>
      <c r="BS31" s="30" t="s">
        <v>156</v>
      </c>
      <c r="BT31" s="31"/>
      <c r="BU31" s="31"/>
      <c r="BV31" s="31"/>
      <c r="BW31" s="31"/>
      <c r="BX31" s="31"/>
      <c r="BY31" s="32"/>
      <c r="BZ31" s="51" t="s">
        <v>156</v>
      </c>
      <c r="CA31" s="52"/>
      <c r="CB31" s="52"/>
      <c r="CC31" s="52"/>
      <c r="CD31" s="52"/>
      <c r="CE31" s="52"/>
      <c r="CF31" s="53"/>
      <c r="CG31" s="48" t="s">
        <v>113</v>
      </c>
      <c r="CH31" s="49"/>
      <c r="CI31" s="49"/>
      <c r="CJ31" s="49"/>
      <c r="CK31" s="49"/>
      <c r="CL31" s="50"/>
      <c r="CM31" s="27" t="s">
        <v>168</v>
      </c>
      <c r="CN31" s="28"/>
      <c r="CO31" s="28"/>
      <c r="CP31" s="28"/>
      <c r="CQ31" s="28"/>
      <c r="CR31" s="28"/>
      <c r="CS31" s="28"/>
      <c r="CT31" s="28"/>
      <c r="CU31" s="29"/>
    </row>
    <row r="32" spans="1:119" ht="82.5" customHeight="1">
      <c r="A32" s="27">
        <v>244</v>
      </c>
      <c r="B32" s="28"/>
      <c r="C32" s="28"/>
      <c r="D32" s="28"/>
      <c r="E32" s="28"/>
      <c r="F32" s="28"/>
      <c r="G32" s="28"/>
      <c r="H32" s="28"/>
      <c r="I32" s="28"/>
      <c r="J32" s="28"/>
      <c r="K32" s="29"/>
      <c r="L32" s="27"/>
      <c r="M32" s="28"/>
      <c r="N32" s="28"/>
      <c r="O32" s="29"/>
      <c r="P32" s="27"/>
      <c r="Q32" s="28"/>
      <c r="R32" s="28"/>
      <c r="S32" s="29"/>
      <c r="T32" s="27">
        <v>12</v>
      </c>
      <c r="U32" s="28"/>
      <c r="V32" s="28"/>
      <c r="W32" s="29"/>
      <c r="X32" s="33" t="s">
        <v>144</v>
      </c>
      <c r="Y32" s="34"/>
      <c r="Z32" s="34"/>
      <c r="AA32" s="34"/>
      <c r="AB32" s="34"/>
      <c r="AC32" s="34"/>
      <c r="AD32" s="34"/>
      <c r="AE32" s="34"/>
      <c r="AF32" s="34"/>
      <c r="AG32" s="35"/>
      <c r="AH32" s="27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9"/>
      <c r="AT32" s="27" t="s">
        <v>114</v>
      </c>
      <c r="AU32" s="28"/>
      <c r="AV32" s="28"/>
      <c r="AW32" s="29"/>
      <c r="AX32" s="27" t="s">
        <v>109</v>
      </c>
      <c r="AY32" s="28"/>
      <c r="AZ32" s="28"/>
      <c r="BA32" s="28"/>
      <c r="BB32" s="29"/>
      <c r="BC32" s="42">
        <v>5000</v>
      </c>
      <c r="BD32" s="43"/>
      <c r="BE32" s="43"/>
      <c r="BF32" s="43"/>
      <c r="BG32" s="43"/>
      <c r="BH32" s="44"/>
      <c r="BI32" s="51"/>
      <c r="BJ32" s="52"/>
      <c r="BK32" s="52"/>
      <c r="BL32" s="52"/>
      <c r="BM32" s="52"/>
      <c r="BN32" s="52"/>
      <c r="BO32" s="52"/>
      <c r="BP32" s="52"/>
      <c r="BQ32" s="52"/>
      <c r="BR32" s="53"/>
      <c r="BS32" s="30" t="s">
        <v>156</v>
      </c>
      <c r="BT32" s="31"/>
      <c r="BU32" s="31"/>
      <c r="BV32" s="31"/>
      <c r="BW32" s="31"/>
      <c r="BX32" s="31"/>
      <c r="BY32" s="32"/>
      <c r="BZ32" s="51" t="s">
        <v>156</v>
      </c>
      <c r="CA32" s="52"/>
      <c r="CB32" s="52"/>
      <c r="CC32" s="52"/>
      <c r="CD32" s="52"/>
      <c r="CE32" s="52"/>
      <c r="CF32" s="53"/>
      <c r="CG32" s="48" t="s">
        <v>100</v>
      </c>
      <c r="CH32" s="49"/>
      <c r="CI32" s="49"/>
      <c r="CJ32" s="49"/>
      <c r="CK32" s="49"/>
      <c r="CL32" s="50"/>
      <c r="CM32" s="27" t="s">
        <v>168</v>
      </c>
      <c r="CN32" s="28"/>
      <c r="CO32" s="28"/>
      <c r="CP32" s="28"/>
      <c r="CQ32" s="28"/>
      <c r="CR32" s="28"/>
      <c r="CS32" s="28"/>
      <c r="CT32" s="28"/>
      <c r="CU32" s="29"/>
    </row>
    <row r="33" spans="1:99" ht="82.5" customHeight="1">
      <c r="A33" s="51" t="s">
        <v>143</v>
      </c>
      <c r="B33" s="52"/>
      <c r="C33" s="52"/>
      <c r="D33" s="52"/>
      <c r="E33" s="52"/>
      <c r="F33" s="52"/>
      <c r="G33" s="52"/>
      <c r="H33" s="52"/>
      <c r="I33" s="52"/>
      <c r="J33" s="52"/>
      <c r="K33" s="53"/>
      <c r="L33" s="30"/>
      <c r="M33" s="31"/>
      <c r="N33" s="31"/>
      <c r="O33" s="32"/>
      <c r="P33" s="30"/>
      <c r="Q33" s="31"/>
      <c r="R33" s="31"/>
      <c r="S33" s="32"/>
      <c r="T33" s="30" t="s">
        <v>133</v>
      </c>
      <c r="U33" s="31"/>
      <c r="V33" s="31"/>
      <c r="W33" s="32"/>
      <c r="X33" s="48" t="s">
        <v>125</v>
      </c>
      <c r="Y33" s="49"/>
      <c r="Z33" s="49"/>
      <c r="AA33" s="49"/>
      <c r="AB33" s="49"/>
      <c r="AC33" s="49"/>
      <c r="AD33" s="49"/>
      <c r="AE33" s="49"/>
      <c r="AF33" s="49"/>
      <c r="AG33" s="50"/>
      <c r="AH33" s="33" t="s">
        <v>115</v>
      </c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5"/>
      <c r="AT33" s="27" t="s">
        <v>114</v>
      </c>
      <c r="AU33" s="28"/>
      <c r="AV33" s="28"/>
      <c r="AW33" s="29"/>
      <c r="AX33" s="27" t="s">
        <v>109</v>
      </c>
      <c r="AY33" s="28"/>
      <c r="AZ33" s="28"/>
      <c r="BA33" s="28"/>
      <c r="BB33" s="29"/>
      <c r="BC33" s="42">
        <v>100000</v>
      </c>
      <c r="BD33" s="43"/>
      <c r="BE33" s="43"/>
      <c r="BF33" s="43"/>
      <c r="BG33" s="43"/>
      <c r="BH33" s="44"/>
      <c r="BI33" s="51"/>
      <c r="BJ33" s="52"/>
      <c r="BK33" s="52"/>
      <c r="BL33" s="52"/>
      <c r="BM33" s="52"/>
      <c r="BN33" s="52"/>
      <c r="BO33" s="52"/>
      <c r="BP33" s="52"/>
      <c r="BQ33" s="52"/>
      <c r="BR33" s="53"/>
      <c r="BS33" s="30" t="s">
        <v>156</v>
      </c>
      <c r="BT33" s="31"/>
      <c r="BU33" s="31"/>
      <c r="BV33" s="31"/>
      <c r="BW33" s="31"/>
      <c r="BX33" s="31"/>
      <c r="BY33" s="32"/>
      <c r="BZ33" s="51" t="s">
        <v>157</v>
      </c>
      <c r="CA33" s="52"/>
      <c r="CB33" s="52"/>
      <c r="CC33" s="52"/>
      <c r="CD33" s="52"/>
      <c r="CE33" s="52"/>
      <c r="CF33" s="53"/>
      <c r="CG33" s="48" t="s">
        <v>73</v>
      </c>
      <c r="CH33" s="49"/>
      <c r="CI33" s="49"/>
      <c r="CJ33" s="49"/>
      <c r="CK33" s="49"/>
      <c r="CL33" s="50"/>
      <c r="CM33" s="27" t="s">
        <v>168</v>
      </c>
      <c r="CN33" s="28"/>
      <c r="CO33" s="28"/>
      <c r="CP33" s="28"/>
      <c r="CQ33" s="28"/>
      <c r="CR33" s="28"/>
      <c r="CS33" s="28"/>
      <c r="CT33" s="28"/>
      <c r="CU33" s="29"/>
    </row>
    <row r="34" spans="1:99" ht="84" customHeight="1">
      <c r="A34" s="30" t="s">
        <v>143</v>
      </c>
      <c r="B34" s="31"/>
      <c r="C34" s="31"/>
      <c r="D34" s="31"/>
      <c r="E34" s="31"/>
      <c r="F34" s="31"/>
      <c r="G34" s="31"/>
      <c r="H34" s="31"/>
      <c r="I34" s="31"/>
      <c r="J34" s="31"/>
      <c r="K34" s="32"/>
      <c r="L34" s="30"/>
      <c r="M34" s="31"/>
      <c r="N34" s="31"/>
      <c r="O34" s="32"/>
      <c r="P34" s="30"/>
      <c r="Q34" s="31"/>
      <c r="R34" s="31"/>
      <c r="S34" s="32"/>
      <c r="T34" s="30" t="s">
        <v>134</v>
      </c>
      <c r="U34" s="31"/>
      <c r="V34" s="31"/>
      <c r="W34" s="32"/>
      <c r="X34" s="48" t="s">
        <v>137</v>
      </c>
      <c r="Y34" s="49"/>
      <c r="Z34" s="49"/>
      <c r="AA34" s="49"/>
      <c r="AB34" s="49"/>
      <c r="AC34" s="49"/>
      <c r="AD34" s="49"/>
      <c r="AE34" s="49"/>
      <c r="AF34" s="49"/>
      <c r="AG34" s="50"/>
      <c r="AH34" s="27" t="s">
        <v>132</v>
      </c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9"/>
      <c r="AT34" s="27" t="s">
        <v>109</v>
      </c>
      <c r="AU34" s="28"/>
      <c r="AV34" s="28"/>
      <c r="AW34" s="29"/>
      <c r="AX34" s="27" t="s">
        <v>109</v>
      </c>
      <c r="AY34" s="28"/>
      <c r="AZ34" s="28"/>
      <c r="BA34" s="28"/>
      <c r="BB34" s="29"/>
      <c r="BC34" s="42">
        <v>14500</v>
      </c>
      <c r="BD34" s="43"/>
      <c r="BE34" s="43"/>
      <c r="BF34" s="43"/>
      <c r="BG34" s="43"/>
      <c r="BH34" s="44"/>
      <c r="BI34" s="51"/>
      <c r="BJ34" s="52"/>
      <c r="BK34" s="52"/>
      <c r="BL34" s="52"/>
      <c r="BM34" s="52"/>
      <c r="BN34" s="52"/>
      <c r="BO34" s="52"/>
      <c r="BP34" s="52"/>
      <c r="BQ34" s="52"/>
      <c r="BR34" s="53"/>
      <c r="BS34" s="30" t="s">
        <v>156</v>
      </c>
      <c r="BT34" s="31"/>
      <c r="BU34" s="31"/>
      <c r="BV34" s="31"/>
      <c r="BW34" s="31"/>
      <c r="BX34" s="31"/>
      <c r="BY34" s="32"/>
      <c r="BZ34" s="51" t="s">
        <v>156</v>
      </c>
      <c r="CA34" s="52"/>
      <c r="CB34" s="52"/>
      <c r="CC34" s="52"/>
      <c r="CD34" s="52"/>
      <c r="CE34" s="52"/>
      <c r="CF34" s="53"/>
      <c r="CG34" s="48" t="s">
        <v>73</v>
      </c>
      <c r="CH34" s="49"/>
      <c r="CI34" s="49"/>
      <c r="CJ34" s="49"/>
      <c r="CK34" s="49"/>
      <c r="CL34" s="50"/>
      <c r="CM34" s="27" t="s">
        <v>168</v>
      </c>
      <c r="CN34" s="28"/>
      <c r="CO34" s="28"/>
      <c r="CP34" s="28"/>
      <c r="CQ34" s="28"/>
      <c r="CR34" s="28"/>
      <c r="CS34" s="28"/>
      <c r="CT34" s="28"/>
      <c r="CU34" s="29"/>
    </row>
    <row r="35" spans="1:99" ht="84" customHeight="1">
      <c r="A35" s="30" t="s">
        <v>143</v>
      </c>
      <c r="B35" s="31"/>
      <c r="C35" s="31"/>
      <c r="D35" s="31"/>
      <c r="E35" s="31"/>
      <c r="F35" s="31"/>
      <c r="G35" s="31"/>
      <c r="H35" s="31"/>
      <c r="I35" s="31"/>
      <c r="J35" s="31"/>
      <c r="K35" s="32"/>
      <c r="L35" s="30"/>
      <c r="M35" s="31"/>
      <c r="N35" s="31"/>
      <c r="O35" s="32"/>
      <c r="P35" s="30"/>
      <c r="Q35" s="31"/>
      <c r="R35" s="31"/>
      <c r="S35" s="32"/>
      <c r="T35" s="13"/>
      <c r="U35" s="31" t="s">
        <v>64</v>
      </c>
      <c r="V35" s="31"/>
      <c r="W35" s="32"/>
      <c r="X35" s="48" t="s">
        <v>126</v>
      </c>
      <c r="Y35" s="49"/>
      <c r="Z35" s="49"/>
      <c r="AA35" s="49"/>
      <c r="AB35" s="49"/>
      <c r="AC35" s="49"/>
      <c r="AD35" s="49"/>
      <c r="AE35" s="49"/>
      <c r="AF35" s="49"/>
      <c r="AG35" s="50"/>
      <c r="AH35" s="33" t="s">
        <v>101</v>
      </c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5"/>
      <c r="AT35" s="27" t="s">
        <v>109</v>
      </c>
      <c r="AU35" s="28"/>
      <c r="AV35" s="28"/>
      <c r="AW35" s="29"/>
      <c r="AX35" s="27" t="s">
        <v>109</v>
      </c>
      <c r="AY35" s="28"/>
      <c r="AZ35" s="28"/>
      <c r="BA35" s="28"/>
      <c r="BB35" s="29"/>
      <c r="BC35" s="42">
        <v>10000</v>
      </c>
      <c r="BD35" s="43"/>
      <c r="BE35" s="43"/>
      <c r="BF35" s="43"/>
      <c r="BG35" s="43"/>
      <c r="BH35" s="44"/>
      <c r="BI35" s="51"/>
      <c r="BJ35" s="52"/>
      <c r="BK35" s="52"/>
      <c r="BL35" s="52"/>
      <c r="BM35" s="52"/>
      <c r="BN35" s="52"/>
      <c r="BO35" s="52"/>
      <c r="BP35" s="52"/>
      <c r="BQ35" s="52"/>
      <c r="BR35" s="53"/>
      <c r="BS35" s="30" t="s">
        <v>156</v>
      </c>
      <c r="BT35" s="31"/>
      <c r="BU35" s="31"/>
      <c r="BV35" s="31"/>
      <c r="BW35" s="31"/>
      <c r="BX35" s="31"/>
      <c r="BY35" s="32"/>
      <c r="BZ35" s="51" t="s">
        <v>156</v>
      </c>
      <c r="CA35" s="52"/>
      <c r="CB35" s="52"/>
      <c r="CC35" s="52"/>
      <c r="CD35" s="52"/>
      <c r="CE35" s="52"/>
      <c r="CF35" s="53"/>
      <c r="CG35" s="48" t="s">
        <v>100</v>
      </c>
      <c r="CH35" s="49"/>
      <c r="CI35" s="49"/>
      <c r="CJ35" s="49"/>
      <c r="CK35" s="49"/>
      <c r="CL35" s="50"/>
      <c r="CM35" s="51" t="s">
        <v>170</v>
      </c>
      <c r="CN35" s="52"/>
      <c r="CO35" s="52"/>
      <c r="CP35" s="52"/>
      <c r="CQ35" s="52"/>
      <c r="CR35" s="52"/>
      <c r="CS35" s="52"/>
      <c r="CT35" s="52"/>
      <c r="CU35" s="53"/>
    </row>
    <row r="36" spans="1:99" ht="84" customHeight="1">
      <c r="A36" s="30" t="s">
        <v>143</v>
      </c>
      <c r="B36" s="31"/>
      <c r="C36" s="31"/>
      <c r="D36" s="31"/>
      <c r="E36" s="31"/>
      <c r="F36" s="31"/>
      <c r="G36" s="31"/>
      <c r="H36" s="31"/>
      <c r="I36" s="31"/>
      <c r="J36" s="31"/>
      <c r="K36" s="32"/>
      <c r="L36" s="30"/>
      <c r="M36" s="31"/>
      <c r="N36" s="31"/>
      <c r="O36" s="32"/>
      <c r="P36" s="30"/>
      <c r="Q36" s="31"/>
      <c r="R36" s="31"/>
      <c r="S36" s="32"/>
      <c r="T36" s="13"/>
      <c r="U36" s="31" t="s">
        <v>135</v>
      </c>
      <c r="V36" s="31"/>
      <c r="W36" s="32"/>
      <c r="X36" s="48" t="s">
        <v>145</v>
      </c>
      <c r="Y36" s="49"/>
      <c r="Z36" s="49"/>
      <c r="AA36" s="49"/>
      <c r="AB36" s="49"/>
      <c r="AC36" s="49"/>
      <c r="AD36" s="49"/>
      <c r="AE36" s="49"/>
      <c r="AF36" s="49"/>
      <c r="AG36" s="50"/>
      <c r="AH36" s="27" t="s">
        <v>132</v>
      </c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9"/>
      <c r="AT36" s="27" t="s">
        <v>109</v>
      </c>
      <c r="AU36" s="28"/>
      <c r="AV36" s="28"/>
      <c r="AW36" s="29"/>
      <c r="AX36" s="27" t="s">
        <v>109</v>
      </c>
      <c r="AY36" s="28"/>
      <c r="AZ36" s="28"/>
      <c r="BA36" s="28"/>
      <c r="BB36" s="29"/>
      <c r="BC36" s="42">
        <v>30000</v>
      </c>
      <c r="BD36" s="43"/>
      <c r="BE36" s="43"/>
      <c r="BF36" s="43"/>
      <c r="BG36" s="43"/>
      <c r="BH36" s="44"/>
      <c r="BI36" s="51"/>
      <c r="BJ36" s="52"/>
      <c r="BK36" s="52"/>
      <c r="BL36" s="52"/>
      <c r="BM36" s="52"/>
      <c r="BN36" s="52"/>
      <c r="BO36" s="52"/>
      <c r="BP36" s="52"/>
      <c r="BQ36" s="52"/>
      <c r="BR36" s="53"/>
      <c r="BS36" s="30" t="s">
        <v>156</v>
      </c>
      <c r="BT36" s="31"/>
      <c r="BU36" s="31"/>
      <c r="BV36" s="31"/>
      <c r="BW36" s="31"/>
      <c r="BX36" s="31"/>
      <c r="BY36" s="32"/>
      <c r="BZ36" s="51" t="s">
        <v>156</v>
      </c>
      <c r="CA36" s="52"/>
      <c r="CB36" s="52"/>
      <c r="CC36" s="52"/>
      <c r="CD36" s="52"/>
      <c r="CE36" s="52"/>
      <c r="CF36" s="53"/>
      <c r="CG36" s="48" t="s">
        <v>100</v>
      </c>
      <c r="CH36" s="49"/>
      <c r="CI36" s="49"/>
      <c r="CJ36" s="49"/>
      <c r="CK36" s="49"/>
      <c r="CL36" s="50"/>
      <c r="CM36" s="51" t="s">
        <v>170</v>
      </c>
      <c r="CN36" s="52"/>
      <c r="CO36" s="52"/>
      <c r="CP36" s="52"/>
      <c r="CQ36" s="52"/>
      <c r="CR36" s="52"/>
      <c r="CS36" s="52"/>
      <c r="CT36" s="52"/>
      <c r="CU36" s="53"/>
    </row>
    <row r="37" spans="1:99" ht="130.5" customHeight="1">
      <c r="A37" s="30" t="s">
        <v>143</v>
      </c>
      <c r="B37" s="31"/>
      <c r="C37" s="31"/>
      <c r="D37" s="31"/>
      <c r="E37" s="31"/>
      <c r="F37" s="31"/>
      <c r="G37" s="31"/>
      <c r="H37" s="31"/>
      <c r="I37" s="31"/>
      <c r="J37" s="31"/>
      <c r="K37" s="32"/>
      <c r="L37" s="30"/>
      <c r="M37" s="31"/>
      <c r="N37" s="31"/>
      <c r="O37" s="32"/>
      <c r="P37" s="30"/>
      <c r="Q37" s="31"/>
      <c r="R37" s="31"/>
      <c r="S37" s="32"/>
      <c r="T37" s="13"/>
      <c r="U37" s="31" t="s">
        <v>138</v>
      </c>
      <c r="V37" s="31"/>
      <c r="W37" s="32"/>
      <c r="X37" s="48" t="s">
        <v>117</v>
      </c>
      <c r="Y37" s="49"/>
      <c r="Z37" s="49"/>
      <c r="AA37" s="49"/>
      <c r="AB37" s="49"/>
      <c r="AC37" s="49"/>
      <c r="AD37" s="49"/>
      <c r="AE37" s="49"/>
      <c r="AF37" s="49"/>
      <c r="AG37" s="50"/>
      <c r="AH37" s="33" t="s">
        <v>118</v>
      </c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5"/>
      <c r="AT37" s="27" t="s">
        <v>52</v>
      </c>
      <c r="AU37" s="28"/>
      <c r="AV37" s="28"/>
      <c r="AW37" s="29"/>
      <c r="AX37" s="27" t="s">
        <v>109</v>
      </c>
      <c r="AY37" s="28"/>
      <c r="AZ37" s="28"/>
      <c r="BA37" s="28"/>
      <c r="BB37" s="29"/>
      <c r="BC37" s="42">
        <v>40000</v>
      </c>
      <c r="BD37" s="43"/>
      <c r="BE37" s="43"/>
      <c r="BF37" s="43"/>
      <c r="BG37" s="43"/>
      <c r="BH37" s="44"/>
      <c r="BI37" s="51"/>
      <c r="BJ37" s="52"/>
      <c r="BK37" s="52"/>
      <c r="BL37" s="52"/>
      <c r="BM37" s="52"/>
      <c r="BN37" s="52"/>
      <c r="BO37" s="52"/>
      <c r="BP37" s="52"/>
      <c r="BQ37" s="52"/>
      <c r="BR37" s="53"/>
      <c r="BS37" s="30" t="s">
        <v>157</v>
      </c>
      <c r="BT37" s="31"/>
      <c r="BU37" s="31"/>
      <c r="BV37" s="31"/>
      <c r="BW37" s="31"/>
      <c r="BX37" s="31"/>
      <c r="BY37" s="32"/>
      <c r="BZ37" s="51" t="s">
        <v>156</v>
      </c>
      <c r="CA37" s="52"/>
      <c r="CB37" s="52"/>
      <c r="CC37" s="52"/>
      <c r="CD37" s="52"/>
      <c r="CE37" s="52"/>
      <c r="CF37" s="53"/>
      <c r="CG37" s="48" t="s">
        <v>100</v>
      </c>
      <c r="CH37" s="49"/>
      <c r="CI37" s="49"/>
      <c r="CJ37" s="49"/>
      <c r="CK37" s="49"/>
      <c r="CL37" s="50"/>
      <c r="CM37" s="51" t="s">
        <v>168</v>
      </c>
      <c r="CN37" s="52"/>
      <c r="CO37" s="52"/>
      <c r="CP37" s="52"/>
      <c r="CQ37" s="52"/>
      <c r="CR37" s="52"/>
      <c r="CS37" s="52"/>
      <c r="CT37" s="52"/>
      <c r="CU37" s="53"/>
    </row>
    <row r="38" spans="1:99" ht="84" customHeight="1">
      <c r="A38" s="30" t="s">
        <v>143</v>
      </c>
      <c r="B38" s="31"/>
      <c r="C38" s="31"/>
      <c r="D38" s="31"/>
      <c r="E38" s="31"/>
      <c r="F38" s="31"/>
      <c r="G38" s="31"/>
      <c r="H38" s="31"/>
      <c r="I38" s="31"/>
      <c r="J38" s="31"/>
      <c r="K38" s="32"/>
      <c r="L38" s="30"/>
      <c r="M38" s="31"/>
      <c r="N38" s="31"/>
      <c r="O38" s="32"/>
      <c r="P38" s="30"/>
      <c r="Q38" s="31"/>
      <c r="R38" s="31"/>
      <c r="S38" s="32"/>
      <c r="T38" s="30" t="s">
        <v>139</v>
      </c>
      <c r="U38" s="31"/>
      <c r="V38" s="31"/>
      <c r="W38" s="32"/>
      <c r="X38" s="48" t="s">
        <v>123</v>
      </c>
      <c r="Y38" s="49"/>
      <c r="Z38" s="49"/>
      <c r="AA38" s="49"/>
      <c r="AB38" s="49"/>
      <c r="AC38" s="49"/>
      <c r="AD38" s="49"/>
      <c r="AE38" s="49"/>
      <c r="AF38" s="49"/>
      <c r="AG38" s="50"/>
      <c r="AH38" s="33" t="s">
        <v>102</v>
      </c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5"/>
      <c r="AT38" s="27" t="s">
        <v>52</v>
      </c>
      <c r="AU38" s="28"/>
      <c r="AV38" s="28"/>
      <c r="AW38" s="29"/>
      <c r="AX38" s="27" t="s">
        <v>109</v>
      </c>
      <c r="AY38" s="28"/>
      <c r="AZ38" s="28"/>
      <c r="BA38" s="28"/>
      <c r="BB38" s="29"/>
      <c r="BC38" s="42">
        <v>20000</v>
      </c>
      <c r="BD38" s="43"/>
      <c r="BE38" s="43"/>
      <c r="BF38" s="43"/>
      <c r="BG38" s="43"/>
      <c r="BH38" s="44"/>
      <c r="BI38" s="51"/>
      <c r="BJ38" s="52"/>
      <c r="BK38" s="52"/>
      <c r="BL38" s="52"/>
      <c r="BM38" s="52"/>
      <c r="BN38" s="52"/>
      <c r="BO38" s="52"/>
      <c r="BP38" s="52"/>
      <c r="BQ38" s="52"/>
      <c r="BR38" s="53"/>
      <c r="BS38" s="30" t="s">
        <v>156</v>
      </c>
      <c r="BT38" s="31"/>
      <c r="BU38" s="31"/>
      <c r="BV38" s="31"/>
      <c r="BW38" s="31"/>
      <c r="BX38" s="31"/>
      <c r="BY38" s="32"/>
      <c r="BZ38" s="51" t="s">
        <v>157</v>
      </c>
      <c r="CA38" s="52"/>
      <c r="CB38" s="52"/>
      <c r="CC38" s="52"/>
      <c r="CD38" s="52"/>
      <c r="CE38" s="52"/>
      <c r="CF38" s="53"/>
      <c r="CG38" s="48" t="s">
        <v>73</v>
      </c>
      <c r="CH38" s="49"/>
      <c r="CI38" s="49"/>
      <c r="CJ38" s="49"/>
      <c r="CK38" s="49"/>
      <c r="CL38" s="50"/>
      <c r="CM38" s="45" t="s">
        <v>168</v>
      </c>
      <c r="CN38" s="46"/>
      <c r="CO38" s="46"/>
      <c r="CP38" s="46"/>
      <c r="CQ38" s="46"/>
      <c r="CR38" s="46"/>
      <c r="CS38" s="46"/>
      <c r="CT38" s="46"/>
      <c r="CU38" s="47"/>
    </row>
    <row r="39" spans="1:99" ht="84" customHeight="1">
      <c r="A39" s="30" t="s">
        <v>143</v>
      </c>
      <c r="B39" s="31"/>
      <c r="C39" s="31"/>
      <c r="D39" s="31"/>
      <c r="E39" s="31"/>
      <c r="F39" s="31"/>
      <c r="G39" s="31"/>
      <c r="H39" s="31"/>
      <c r="I39" s="31"/>
      <c r="J39" s="31"/>
      <c r="K39" s="32"/>
      <c r="L39" s="30"/>
      <c r="M39" s="31"/>
      <c r="N39" s="31"/>
      <c r="O39" s="32"/>
      <c r="P39" s="30"/>
      <c r="Q39" s="31"/>
      <c r="R39" s="31"/>
      <c r="S39" s="32"/>
      <c r="T39" s="30" t="s">
        <v>140</v>
      </c>
      <c r="U39" s="31"/>
      <c r="V39" s="31"/>
      <c r="W39" s="32"/>
      <c r="X39" s="48" t="s">
        <v>67</v>
      </c>
      <c r="Y39" s="49"/>
      <c r="Z39" s="49"/>
      <c r="AA39" s="49"/>
      <c r="AB39" s="49"/>
      <c r="AC39" s="49"/>
      <c r="AD39" s="49"/>
      <c r="AE39" s="49"/>
      <c r="AF39" s="49"/>
      <c r="AG39" s="50"/>
      <c r="AH39" s="33" t="s">
        <v>102</v>
      </c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5"/>
      <c r="AT39" s="27" t="s">
        <v>52</v>
      </c>
      <c r="AU39" s="28"/>
      <c r="AV39" s="28"/>
      <c r="AW39" s="29"/>
      <c r="AX39" s="27" t="s">
        <v>109</v>
      </c>
      <c r="AY39" s="28"/>
      <c r="AZ39" s="28"/>
      <c r="BA39" s="28"/>
      <c r="BB39" s="29"/>
      <c r="BC39" s="42">
        <v>30000</v>
      </c>
      <c r="BD39" s="43"/>
      <c r="BE39" s="43"/>
      <c r="BF39" s="43"/>
      <c r="BG39" s="43"/>
      <c r="BH39" s="44"/>
      <c r="BI39" s="51"/>
      <c r="BJ39" s="52"/>
      <c r="BK39" s="52"/>
      <c r="BL39" s="52"/>
      <c r="BM39" s="52"/>
      <c r="BN39" s="52"/>
      <c r="BO39" s="52"/>
      <c r="BP39" s="52"/>
      <c r="BQ39" s="52"/>
      <c r="BR39" s="53"/>
      <c r="BS39" s="30" t="s">
        <v>156</v>
      </c>
      <c r="BT39" s="31"/>
      <c r="BU39" s="31"/>
      <c r="BV39" s="31"/>
      <c r="BW39" s="31"/>
      <c r="BX39" s="31"/>
      <c r="BY39" s="32"/>
      <c r="BZ39" s="51" t="s">
        <v>156</v>
      </c>
      <c r="CA39" s="52"/>
      <c r="CB39" s="52"/>
      <c r="CC39" s="52"/>
      <c r="CD39" s="52"/>
      <c r="CE39" s="52"/>
      <c r="CF39" s="53"/>
      <c r="CG39" s="48" t="s">
        <v>100</v>
      </c>
      <c r="CH39" s="49"/>
      <c r="CI39" s="49"/>
      <c r="CJ39" s="49"/>
      <c r="CK39" s="49"/>
      <c r="CL39" s="50"/>
      <c r="CM39" s="45" t="s">
        <v>168</v>
      </c>
      <c r="CN39" s="46"/>
      <c r="CO39" s="46"/>
      <c r="CP39" s="46"/>
      <c r="CQ39" s="46"/>
      <c r="CR39" s="46"/>
      <c r="CS39" s="46"/>
      <c r="CT39" s="46"/>
      <c r="CU39" s="47"/>
    </row>
    <row r="40" spans="1:99" ht="82.5" customHeight="1">
      <c r="A40" s="27">
        <v>244</v>
      </c>
      <c r="B40" s="28"/>
      <c r="C40" s="28"/>
      <c r="D40" s="28"/>
      <c r="E40" s="28"/>
      <c r="F40" s="28"/>
      <c r="G40" s="28"/>
      <c r="H40" s="28"/>
      <c r="I40" s="28"/>
      <c r="J40" s="28"/>
      <c r="K40" s="29"/>
      <c r="L40" s="27"/>
      <c r="M40" s="28"/>
      <c r="N40" s="28"/>
      <c r="O40" s="29"/>
      <c r="P40" s="27"/>
      <c r="Q40" s="28"/>
      <c r="R40" s="28"/>
      <c r="S40" s="29"/>
      <c r="T40" s="27">
        <v>20</v>
      </c>
      <c r="U40" s="28"/>
      <c r="V40" s="28"/>
      <c r="W40" s="29"/>
      <c r="X40" s="33" t="s">
        <v>110</v>
      </c>
      <c r="Y40" s="34"/>
      <c r="Z40" s="34"/>
      <c r="AA40" s="34"/>
      <c r="AB40" s="34"/>
      <c r="AC40" s="34"/>
      <c r="AD40" s="34"/>
      <c r="AE40" s="34"/>
      <c r="AF40" s="34"/>
      <c r="AG40" s="35"/>
      <c r="AH40" s="27" t="s">
        <v>97</v>
      </c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9"/>
      <c r="AT40" s="27" t="s">
        <v>52</v>
      </c>
      <c r="AU40" s="28"/>
      <c r="AV40" s="28"/>
      <c r="AW40" s="29"/>
      <c r="AX40" s="27" t="s">
        <v>109</v>
      </c>
      <c r="AY40" s="28"/>
      <c r="AZ40" s="28"/>
      <c r="BA40" s="28"/>
      <c r="BB40" s="29"/>
      <c r="BC40" s="42">
        <v>15000</v>
      </c>
      <c r="BD40" s="43"/>
      <c r="BE40" s="43"/>
      <c r="BF40" s="43"/>
      <c r="BG40" s="43"/>
      <c r="BH40" s="44"/>
      <c r="BI40" s="51"/>
      <c r="BJ40" s="52"/>
      <c r="BK40" s="52"/>
      <c r="BL40" s="52"/>
      <c r="BM40" s="52"/>
      <c r="BN40" s="52"/>
      <c r="BO40" s="52"/>
      <c r="BP40" s="52"/>
      <c r="BQ40" s="52"/>
      <c r="BR40" s="53"/>
      <c r="BS40" s="30" t="s">
        <v>156</v>
      </c>
      <c r="BT40" s="31"/>
      <c r="BU40" s="31"/>
      <c r="BV40" s="31"/>
      <c r="BW40" s="31"/>
      <c r="BX40" s="31"/>
      <c r="BY40" s="32"/>
      <c r="BZ40" s="51" t="s">
        <v>156</v>
      </c>
      <c r="CA40" s="52"/>
      <c r="CB40" s="52"/>
      <c r="CC40" s="52"/>
      <c r="CD40" s="52"/>
      <c r="CE40" s="52"/>
      <c r="CF40" s="53"/>
      <c r="CG40" s="48" t="s">
        <v>100</v>
      </c>
      <c r="CH40" s="49"/>
      <c r="CI40" s="49"/>
      <c r="CJ40" s="49"/>
      <c r="CK40" s="49"/>
      <c r="CL40" s="50"/>
      <c r="CM40" s="33" t="s">
        <v>170</v>
      </c>
      <c r="CN40" s="34"/>
      <c r="CO40" s="34"/>
      <c r="CP40" s="34"/>
      <c r="CQ40" s="34"/>
      <c r="CR40" s="34"/>
      <c r="CS40" s="34"/>
      <c r="CT40" s="34"/>
      <c r="CU40" s="35"/>
    </row>
    <row r="41" spans="1:99" ht="82.5" customHeight="1">
      <c r="A41" s="27">
        <v>244</v>
      </c>
      <c r="B41" s="28"/>
      <c r="C41" s="28"/>
      <c r="D41" s="28"/>
      <c r="E41" s="28"/>
      <c r="F41" s="28"/>
      <c r="G41" s="28"/>
      <c r="H41" s="28"/>
      <c r="I41" s="28"/>
      <c r="J41" s="28"/>
      <c r="K41" s="29"/>
      <c r="L41" s="33"/>
      <c r="M41" s="34"/>
      <c r="N41" s="34"/>
      <c r="O41" s="35"/>
      <c r="P41" s="27"/>
      <c r="Q41" s="28"/>
      <c r="R41" s="28"/>
      <c r="S41" s="29"/>
      <c r="T41" s="27">
        <v>21</v>
      </c>
      <c r="U41" s="28"/>
      <c r="V41" s="28"/>
      <c r="W41" s="29"/>
      <c r="X41" s="33" t="s">
        <v>136</v>
      </c>
      <c r="Y41" s="34"/>
      <c r="Z41" s="34"/>
      <c r="AA41" s="34"/>
      <c r="AB41" s="34"/>
      <c r="AC41" s="34"/>
      <c r="AD41" s="34"/>
      <c r="AE41" s="34"/>
      <c r="AF41" s="34"/>
      <c r="AG41" s="35"/>
      <c r="AH41" s="27" t="s">
        <v>97</v>
      </c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9"/>
      <c r="AT41" s="39"/>
      <c r="AU41" s="40"/>
      <c r="AV41" s="40"/>
      <c r="AW41" s="41"/>
      <c r="AX41" s="27" t="s">
        <v>109</v>
      </c>
      <c r="AY41" s="28"/>
      <c r="AZ41" s="28"/>
      <c r="BA41" s="28"/>
      <c r="BB41" s="29"/>
      <c r="BC41" s="42">
        <v>120000</v>
      </c>
      <c r="BD41" s="43"/>
      <c r="BE41" s="43"/>
      <c r="BF41" s="43"/>
      <c r="BG41" s="43"/>
      <c r="BH41" s="44"/>
      <c r="BI41" s="51"/>
      <c r="BJ41" s="52"/>
      <c r="BK41" s="52"/>
      <c r="BL41" s="52"/>
      <c r="BM41" s="52"/>
      <c r="BN41" s="52"/>
      <c r="BO41" s="52"/>
      <c r="BP41" s="52"/>
      <c r="BQ41" s="52"/>
      <c r="BR41" s="53"/>
      <c r="BS41" s="30" t="s">
        <v>156</v>
      </c>
      <c r="BT41" s="31"/>
      <c r="BU41" s="31"/>
      <c r="BV41" s="31"/>
      <c r="BW41" s="31"/>
      <c r="BX41" s="31"/>
      <c r="BY41" s="32"/>
      <c r="BZ41" s="51" t="s">
        <v>156</v>
      </c>
      <c r="CA41" s="52"/>
      <c r="CB41" s="52"/>
      <c r="CC41" s="52"/>
      <c r="CD41" s="52"/>
      <c r="CE41" s="52"/>
      <c r="CF41" s="53"/>
      <c r="CG41" s="48" t="s">
        <v>113</v>
      </c>
      <c r="CH41" s="49"/>
      <c r="CI41" s="49"/>
      <c r="CJ41" s="49"/>
      <c r="CK41" s="49"/>
      <c r="CL41" s="50"/>
      <c r="CM41" s="27" t="s">
        <v>168</v>
      </c>
      <c r="CN41" s="28"/>
      <c r="CO41" s="28"/>
      <c r="CP41" s="28"/>
      <c r="CQ41" s="28"/>
      <c r="CR41" s="28"/>
      <c r="CS41" s="28"/>
      <c r="CT41" s="28"/>
      <c r="CU41" s="29"/>
    </row>
    <row r="42" spans="1:99" ht="78" customHeight="1">
      <c r="A42" s="63" t="s">
        <v>143</v>
      </c>
      <c r="B42" s="64"/>
      <c r="C42" s="64"/>
      <c r="D42" s="64"/>
      <c r="E42" s="64"/>
      <c r="F42" s="64"/>
      <c r="G42" s="64"/>
      <c r="H42" s="64"/>
      <c r="I42" s="64"/>
      <c r="J42" s="64"/>
      <c r="K42" s="65"/>
      <c r="L42" s="63"/>
      <c r="M42" s="64"/>
      <c r="N42" s="64"/>
      <c r="O42" s="65"/>
      <c r="P42" s="63"/>
      <c r="Q42" s="64"/>
      <c r="R42" s="64"/>
      <c r="S42" s="65"/>
      <c r="T42" s="63" t="s">
        <v>151</v>
      </c>
      <c r="U42" s="64"/>
      <c r="V42" s="64"/>
      <c r="W42" s="65"/>
      <c r="X42" s="54" t="s">
        <v>146</v>
      </c>
      <c r="Y42" s="55"/>
      <c r="Z42" s="55"/>
      <c r="AA42" s="55"/>
      <c r="AB42" s="55"/>
      <c r="AC42" s="55"/>
      <c r="AD42" s="55"/>
      <c r="AE42" s="55"/>
      <c r="AF42" s="55"/>
      <c r="AG42" s="56"/>
      <c r="AH42" s="27" t="s">
        <v>127</v>
      </c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9"/>
      <c r="AT42" s="39"/>
      <c r="AU42" s="40"/>
      <c r="AV42" s="40"/>
      <c r="AW42" s="41"/>
      <c r="AX42" s="27" t="s">
        <v>109</v>
      </c>
      <c r="AY42" s="28"/>
      <c r="AZ42" s="28"/>
      <c r="BA42" s="28"/>
      <c r="BB42" s="29"/>
      <c r="BC42" s="42">
        <v>2000</v>
      </c>
      <c r="BD42" s="43"/>
      <c r="BE42" s="43"/>
      <c r="BF42" s="43"/>
      <c r="BG42" s="43"/>
      <c r="BH42" s="44"/>
      <c r="BI42" s="51"/>
      <c r="BJ42" s="52"/>
      <c r="BK42" s="52"/>
      <c r="BL42" s="52"/>
      <c r="BM42" s="52"/>
      <c r="BN42" s="52"/>
      <c r="BO42" s="52"/>
      <c r="BP42" s="52"/>
      <c r="BQ42" s="52"/>
      <c r="BR42" s="53"/>
      <c r="BS42" s="30" t="s">
        <v>156</v>
      </c>
      <c r="BT42" s="31"/>
      <c r="BU42" s="31"/>
      <c r="BV42" s="31"/>
      <c r="BW42" s="31"/>
      <c r="BX42" s="31"/>
      <c r="BY42" s="32"/>
      <c r="BZ42" s="51" t="s">
        <v>156</v>
      </c>
      <c r="CA42" s="52"/>
      <c r="CB42" s="52"/>
      <c r="CC42" s="52"/>
      <c r="CD42" s="52"/>
      <c r="CE42" s="52"/>
      <c r="CF42" s="53"/>
      <c r="CG42" s="48" t="s">
        <v>107</v>
      </c>
      <c r="CH42" s="49"/>
      <c r="CI42" s="49"/>
      <c r="CJ42" s="49"/>
      <c r="CK42" s="49"/>
      <c r="CL42" s="50"/>
      <c r="CM42" s="27" t="s">
        <v>168</v>
      </c>
      <c r="CN42" s="28"/>
      <c r="CO42" s="28"/>
      <c r="CP42" s="28"/>
      <c r="CQ42" s="28"/>
      <c r="CR42" s="28"/>
      <c r="CS42" s="28"/>
      <c r="CT42" s="28"/>
      <c r="CU42" s="29"/>
    </row>
    <row r="43" spans="1:99" ht="78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8"/>
      <c r="L43" s="66"/>
      <c r="M43" s="67"/>
      <c r="N43" s="67"/>
      <c r="O43" s="68"/>
      <c r="P43" s="66"/>
      <c r="Q43" s="67"/>
      <c r="R43" s="67"/>
      <c r="S43" s="68"/>
      <c r="T43" s="66"/>
      <c r="U43" s="67"/>
      <c r="V43" s="67"/>
      <c r="W43" s="68"/>
      <c r="X43" s="57"/>
      <c r="Y43" s="58"/>
      <c r="Z43" s="58"/>
      <c r="AA43" s="58"/>
      <c r="AB43" s="58"/>
      <c r="AC43" s="58"/>
      <c r="AD43" s="58"/>
      <c r="AE43" s="58"/>
      <c r="AF43" s="58"/>
      <c r="AG43" s="59"/>
      <c r="AH43" s="51" t="s">
        <v>147</v>
      </c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3"/>
      <c r="AT43" s="27"/>
      <c r="AU43" s="28"/>
      <c r="AV43" s="28"/>
      <c r="AW43" s="29"/>
      <c r="AX43" s="27" t="s">
        <v>109</v>
      </c>
      <c r="AY43" s="28"/>
      <c r="AZ43" s="28"/>
      <c r="BA43" s="28"/>
      <c r="BB43" s="29"/>
      <c r="BC43" s="42">
        <v>4000</v>
      </c>
      <c r="BD43" s="43"/>
      <c r="BE43" s="43"/>
      <c r="BF43" s="43"/>
      <c r="BG43" s="43"/>
      <c r="BH43" s="44"/>
      <c r="BI43" s="51"/>
      <c r="BJ43" s="52"/>
      <c r="BK43" s="52"/>
      <c r="BL43" s="52"/>
      <c r="BM43" s="52"/>
      <c r="BN43" s="52"/>
      <c r="BO43" s="52"/>
      <c r="BP43" s="52"/>
      <c r="BQ43" s="52"/>
      <c r="BR43" s="53"/>
      <c r="BS43" s="30" t="s">
        <v>156</v>
      </c>
      <c r="BT43" s="31"/>
      <c r="BU43" s="31"/>
      <c r="BV43" s="31"/>
      <c r="BW43" s="31"/>
      <c r="BX43" s="31"/>
      <c r="BY43" s="32"/>
      <c r="BZ43" s="51" t="s">
        <v>156</v>
      </c>
      <c r="CA43" s="52"/>
      <c r="CB43" s="52"/>
      <c r="CC43" s="52"/>
      <c r="CD43" s="52"/>
      <c r="CE43" s="52"/>
      <c r="CF43" s="53"/>
      <c r="CG43" s="48" t="s">
        <v>107</v>
      </c>
      <c r="CH43" s="49"/>
      <c r="CI43" s="49"/>
      <c r="CJ43" s="49"/>
      <c r="CK43" s="49"/>
      <c r="CL43" s="50"/>
      <c r="CM43" s="27" t="s">
        <v>168</v>
      </c>
      <c r="CN43" s="28"/>
      <c r="CO43" s="28"/>
      <c r="CP43" s="28"/>
      <c r="CQ43" s="28"/>
      <c r="CR43" s="28"/>
      <c r="CS43" s="28"/>
      <c r="CT43" s="28"/>
      <c r="CU43" s="29"/>
    </row>
    <row r="44" spans="1:99" ht="82.5" customHeight="1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8"/>
      <c r="L44" s="66"/>
      <c r="M44" s="67"/>
      <c r="N44" s="67"/>
      <c r="O44" s="68"/>
      <c r="P44" s="66"/>
      <c r="Q44" s="67"/>
      <c r="R44" s="67"/>
      <c r="S44" s="68"/>
      <c r="T44" s="66"/>
      <c r="U44" s="67"/>
      <c r="V44" s="67"/>
      <c r="W44" s="68"/>
      <c r="X44" s="57"/>
      <c r="Y44" s="58"/>
      <c r="Z44" s="58"/>
      <c r="AA44" s="58"/>
      <c r="AB44" s="58"/>
      <c r="AC44" s="58"/>
      <c r="AD44" s="58"/>
      <c r="AE44" s="58"/>
      <c r="AF44" s="58"/>
      <c r="AG44" s="59"/>
      <c r="AH44" s="27" t="s">
        <v>159</v>
      </c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9"/>
      <c r="AT44" s="27">
        <v>4</v>
      </c>
      <c r="AU44" s="28"/>
      <c r="AV44" s="28"/>
      <c r="AW44" s="29"/>
      <c r="AX44" s="27" t="s">
        <v>109</v>
      </c>
      <c r="AY44" s="28"/>
      <c r="AZ44" s="28"/>
      <c r="BA44" s="28"/>
      <c r="BB44" s="29"/>
      <c r="BC44" s="42">
        <v>40000</v>
      </c>
      <c r="BD44" s="43"/>
      <c r="BE44" s="43"/>
      <c r="BF44" s="43"/>
      <c r="BG44" s="43"/>
      <c r="BH44" s="44"/>
      <c r="BI44" s="51"/>
      <c r="BJ44" s="52"/>
      <c r="BK44" s="52"/>
      <c r="BL44" s="52"/>
      <c r="BM44" s="52"/>
      <c r="BN44" s="52"/>
      <c r="BO44" s="52"/>
      <c r="BP44" s="52"/>
      <c r="BQ44" s="52"/>
      <c r="BR44" s="53"/>
      <c r="BS44" s="30" t="s">
        <v>156</v>
      </c>
      <c r="BT44" s="31"/>
      <c r="BU44" s="31"/>
      <c r="BV44" s="31"/>
      <c r="BW44" s="31"/>
      <c r="BX44" s="31"/>
      <c r="BY44" s="32"/>
      <c r="BZ44" s="51" t="s">
        <v>156</v>
      </c>
      <c r="CA44" s="52"/>
      <c r="CB44" s="52"/>
      <c r="CC44" s="52"/>
      <c r="CD44" s="52"/>
      <c r="CE44" s="52"/>
      <c r="CF44" s="53"/>
      <c r="CG44" s="48" t="s">
        <v>107</v>
      </c>
      <c r="CH44" s="49"/>
      <c r="CI44" s="49"/>
      <c r="CJ44" s="49"/>
      <c r="CK44" s="49"/>
      <c r="CL44" s="50"/>
      <c r="CM44" s="27" t="s">
        <v>168</v>
      </c>
      <c r="CN44" s="28"/>
      <c r="CO44" s="28"/>
      <c r="CP44" s="28"/>
      <c r="CQ44" s="28"/>
      <c r="CR44" s="28"/>
      <c r="CS44" s="28"/>
      <c r="CT44" s="28"/>
      <c r="CU44" s="29"/>
    </row>
    <row r="45" spans="1:99" ht="82.5" customHeight="1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1"/>
      <c r="L45" s="69"/>
      <c r="M45" s="70"/>
      <c r="N45" s="70"/>
      <c r="O45" s="71"/>
      <c r="P45" s="69"/>
      <c r="Q45" s="70"/>
      <c r="R45" s="70"/>
      <c r="S45" s="71"/>
      <c r="T45" s="69"/>
      <c r="U45" s="70"/>
      <c r="V45" s="70"/>
      <c r="W45" s="71"/>
      <c r="X45" s="60"/>
      <c r="Y45" s="61"/>
      <c r="Z45" s="61"/>
      <c r="AA45" s="61"/>
      <c r="AB45" s="61"/>
      <c r="AC45" s="61"/>
      <c r="AD45" s="61"/>
      <c r="AE45" s="61"/>
      <c r="AF45" s="61"/>
      <c r="AG45" s="62"/>
      <c r="AH45" s="27" t="s">
        <v>160</v>
      </c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9"/>
      <c r="AT45" s="27">
        <v>1</v>
      </c>
      <c r="AU45" s="28"/>
      <c r="AV45" s="28"/>
      <c r="AW45" s="29"/>
      <c r="AX45" s="27" t="s">
        <v>109</v>
      </c>
      <c r="AY45" s="28"/>
      <c r="AZ45" s="28"/>
      <c r="BA45" s="28"/>
      <c r="BB45" s="29"/>
      <c r="BC45" s="45">
        <v>10000</v>
      </c>
      <c r="BD45" s="43"/>
      <c r="BE45" s="43"/>
      <c r="BF45" s="43"/>
      <c r="BG45" s="43"/>
      <c r="BH45" s="44"/>
      <c r="BI45" s="51"/>
      <c r="BJ45" s="52"/>
      <c r="BK45" s="52"/>
      <c r="BL45" s="52"/>
      <c r="BM45" s="52"/>
      <c r="BN45" s="52"/>
      <c r="BO45" s="52"/>
      <c r="BP45" s="52"/>
      <c r="BQ45" s="52"/>
      <c r="BR45" s="53"/>
      <c r="BS45" s="30" t="s">
        <v>156</v>
      </c>
      <c r="BT45" s="31"/>
      <c r="BU45" s="31"/>
      <c r="BV45" s="31"/>
      <c r="BW45" s="31"/>
      <c r="BX45" s="31"/>
      <c r="BY45" s="32"/>
      <c r="BZ45" s="51" t="s">
        <v>156</v>
      </c>
      <c r="CA45" s="52"/>
      <c r="CB45" s="52"/>
      <c r="CC45" s="52"/>
      <c r="CD45" s="52"/>
      <c r="CE45" s="52"/>
      <c r="CF45" s="53"/>
      <c r="CG45" s="48" t="s">
        <v>107</v>
      </c>
      <c r="CH45" s="49"/>
      <c r="CI45" s="49"/>
      <c r="CJ45" s="49"/>
      <c r="CK45" s="49"/>
      <c r="CL45" s="50"/>
      <c r="CM45" s="27" t="s">
        <v>168</v>
      </c>
      <c r="CN45" s="28"/>
      <c r="CO45" s="28"/>
      <c r="CP45" s="28"/>
      <c r="CQ45" s="28"/>
      <c r="CR45" s="28"/>
      <c r="CS45" s="28"/>
      <c r="CT45" s="28"/>
      <c r="CU45" s="29"/>
    </row>
    <row r="46" spans="1:99" ht="84" customHeight="1">
      <c r="A46" s="30" t="s">
        <v>143</v>
      </c>
      <c r="B46" s="31"/>
      <c r="C46" s="31"/>
      <c r="D46" s="31"/>
      <c r="E46" s="31"/>
      <c r="F46" s="31"/>
      <c r="G46" s="31"/>
      <c r="H46" s="31"/>
      <c r="I46" s="31"/>
      <c r="J46" s="31"/>
      <c r="K46" s="32"/>
      <c r="L46" s="30"/>
      <c r="M46" s="31"/>
      <c r="N46" s="31"/>
      <c r="O46" s="32"/>
      <c r="P46" s="30"/>
      <c r="Q46" s="31"/>
      <c r="R46" s="31"/>
      <c r="S46" s="32"/>
      <c r="T46" s="30" t="s">
        <v>152</v>
      </c>
      <c r="U46" s="31"/>
      <c r="V46" s="31"/>
      <c r="W46" s="32"/>
      <c r="X46" s="48" t="s">
        <v>105</v>
      </c>
      <c r="Y46" s="49"/>
      <c r="Z46" s="49"/>
      <c r="AA46" s="49"/>
      <c r="AB46" s="49"/>
      <c r="AC46" s="49"/>
      <c r="AD46" s="49"/>
      <c r="AE46" s="49"/>
      <c r="AF46" s="49"/>
      <c r="AG46" s="50"/>
      <c r="AH46" s="27" t="s">
        <v>97</v>
      </c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9"/>
      <c r="AT46" s="27" t="s">
        <v>63</v>
      </c>
      <c r="AU46" s="28"/>
      <c r="AV46" s="28"/>
      <c r="AW46" s="29"/>
      <c r="AX46" s="27">
        <v>10</v>
      </c>
      <c r="AY46" s="28"/>
      <c r="AZ46" s="28"/>
      <c r="BA46" s="28"/>
      <c r="BB46" s="29"/>
      <c r="BC46" s="45">
        <v>3000</v>
      </c>
      <c r="BD46" s="43"/>
      <c r="BE46" s="43"/>
      <c r="BF46" s="43"/>
      <c r="BG46" s="43"/>
      <c r="BH46" s="44"/>
      <c r="BI46" s="51"/>
      <c r="BJ46" s="52"/>
      <c r="BK46" s="52"/>
      <c r="BL46" s="52"/>
      <c r="BM46" s="52"/>
      <c r="BN46" s="52"/>
      <c r="BO46" s="52"/>
      <c r="BP46" s="52"/>
      <c r="BQ46" s="52"/>
      <c r="BR46" s="53"/>
      <c r="BS46" s="30" t="s">
        <v>156</v>
      </c>
      <c r="BT46" s="31"/>
      <c r="BU46" s="31"/>
      <c r="BV46" s="31"/>
      <c r="BW46" s="31"/>
      <c r="BX46" s="31"/>
      <c r="BY46" s="32"/>
      <c r="BZ46" s="51" t="s">
        <v>156</v>
      </c>
      <c r="CA46" s="52"/>
      <c r="CB46" s="52"/>
      <c r="CC46" s="52"/>
      <c r="CD46" s="52"/>
      <c r="CE46" s="52"/>
      <c r="CF46" s="53"/>
      <c r="CG46" s="48" t="s">
        <v>73</v>
      </c>
      <c r="CH46" s="49"/>
      <c r="CI46" s="49"/>
      <c r="CJ46" s="49"/>
      <c r="CK46" s="49"/>
      <c r="CL46" s="50"/>
      <c r="CM46" s="27" t="s">
        <v>168</v>
      </c>
      <c r="CN46" s="28"/>
      <c r="CO46" s="28"/>
      <c r="CP46" s="28"/>
      <c r="CQ46" s="28"/>
      <c r="CR46" s="28"/>
      <c r="CS46" s="28"/>
      <c r="CT46" s="28"/>
      <c r="CU46" s="29"/>
    </row>
    <row r="47" spans="1:99" s="4" customFormat="1" ht="73.5" customHeight="1">
      <c r="A47" s="27">
        <v>244</v>
      </c>
      <c r="B47" s="28"/>
      <c r="C47" s="28"/>
      <c r="D47" s="28"/>
      <c r="E47" s="28"/>
      <c r="F47" s="28"/>
      <c r="G47" s="28"/>
      <c r="H47" s="28"/>
      <c r="I47" s="28"/>
      <c r="J47" s="28"/>
      <c r="K47" s="29"/>
      <c r="L47" s="27"/>
      <c r="M47" s="28"/>
      <c r="N47" s="28"/>
      <c r="O47" s="29"/>
      <c r="P47" s="33"/>
      <c r="Q47" s="34"/>
      <c r="R47" s="34"/>
      <c r="S47" s="35"/>
      <c r="T47" s="30" t="s">
        <v>82</v>
      </c>
      <c r="U47" s="31"/>
      <c r="V47" s="31"/>
      <c r="W47" s="32"/>
      <c r="X47" s="33" t="s">
        <v>69</v>
      </c>
      <c r="Y47" s="34"/>
      <c r="Z47" s="34"/>
      <c r="AA47" s="34"/>
      <c r="AB47" s="34"/>
      <c r="AC47" s="34"/>
      <c r="AD47" s="34"/>
      <c r="AE47" s="34"/>
      <c r="AF47" s="34"/>
      <c r="AG47" s="35"/>
      <c r="AH47" s="33" t="s">
        <v>103</v>
      </c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5"/>
      <c r="AT47" s="33" t="s">
        <v>103</v>
      </c>
      <c r="AU47" s="34"/>
      <c r="AV47" s="34"/>
      <c r="AW47" s="35"/>
      <c r="AX47" s="30" t="s">
        <v>103</v>
      </c>
      <c r="AY47" s="31"/>
      <c r="AZ47" s="31"/>
      <c r="BA47" s="31"/>
      <c r="BB47" s="32"/>
      <c r="BC47" s="42">
        <v>300000</v>
      </c>
      <c r="BD47" s="43"/>
      <c r="BE47" s="43"/>
      <c r="BF47" s="43"/>
      <c r="BG47" s="43"/>
      <c r="BH47" s="44"/>
      <c r="BI47" s="51"/>
      <c r="BJ47" s="52"/>
      <c r="BK47" s="52"/>
      <c r="BL47" s="52"/>
      <c r="BM47" s="52"/>
      <c r="BN47" s="52"/>
      <c r="BO47" s="52"/>
      <c r="BP47" s="52"/>
      <c r="BQ47" s="52"/>
      <c r="BR47" s="53"/>
      <c r="BS47" s="30" t="s">
        <v>156</v>
      </c>
      <c r="BT47" s="31"/>
      <c r="BU47" s="31"/>
      <c r="BV47" s="31"/>
      <c r="BW47" s="31"/>
      <c r="BX47" s="31"/>
      <c r="BY47" s="32"/>
      <c r="BZ47" s="51" t="s">
        <v>156</v>
      </c>
      <c r="CA47" s="52"/>
      <c r="CB47" s="52"/>
      <c r="CC47" s="52"/>
      <c r="CD47" s="52"/>
      <c r="CE47" s="52"/>
      <c r="CF47" s="53"/>
      <c r="CG47" s="48" t="s">
        <v>116</v>
      </c>
      <c r="CH47" s="49"/>
      <c r="CI47" s="49"/>
      <c r="CJ47" s="49"/>
      <c r="CK47" s="49"/>
      <c r="CL47" s="50"/>
      <c r="CM47" s="27" t="s">
        <v>168</v>
      </c>
      <c r="CN47" s="28"/>
      <c r="CO47" s="28"/>
      <c r="CP47" s="28"/>
      <c r="CQ47" s="28"/>
      <c r="CR47" s="28"/>
      <c r="CS47" s="28"/>
      <c r="CT47" s="28"/>
      <c r="CU47" s="29"/>
    </row>
    <row r="48" spans="1:99" s="4" customFormat="1" ht="115.5" customHeight="1">
      <c r="A48" s="27">
        <v>244</v>
      </c>
      <c r="B48" s="28"/>
      <c r="C48" s="28"/>
      <c r="D48" s="28"/>
      <c r="E48" s="28"/>
      <c r="F48" s="28"/>
      <c r="G48" s="28"/>
      <c r="H48" s="28"/>
      <c r="I48" s="28"/>
      <c r="J48" s="28"/>
      <c r="K48" s="29"/>
      <c r="L48" s="27"/>
      <c r="M48" s="28"/>
      <c r="N48" s="28"/>
      <c r="O48" s="29"/>
      <c r="P48" s="33"/>
      <c r="Q48" s="34"/>
      <c r="R48" s="34"/>
      <c r="S48" s="35"/>
      <c r="T48" s="30" t="s">
        <v>83</v>
      </c>
      <c r="U48" s="31"/>
      <c r="V48" s="31"/>
      <c r="W48" s="32"/>
      <c r="X48" s="33" t="s">
        <v>108</v>
      </c>
      <c r="Y48" s="34"/>
      <c r="Z48" s="34"/>
      <c r="AA48" s="34"/>
      <c r="AB48" s="34"/>
      <c r="AC48" s="34"/>
      <c r="AD48" s="34"/>
      <c r="AE48" s="34"/>
      <c r="AF48" s="34"/>
      <c r="AG48" s="35"/>
      <c r="AH48" s="33" t="s">
        <v>81</v>
      </c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5"/>
      <c r="AT48" s="33"/>
      <c r="AU48" s="34"/>
      <c r="AV48" s="34"/>
      <c r="AW48" s="35"/>
      <c r="AX48" s="30"/>
      <c r="AY48" s="31"/>
      <c r="AZ48" s="31"/>
      <c r="BA48" s="31"/>
      <c r="BB48" s="32"/>
      <c r="BC48" s="45">
        <v>50000</v>
      </c>
      <c r="BD48" s="43"/>
      <c r="BE48" s="43"/>
      <c r="BF48" s="43"/>
      <c r="BG48" s="43"/>
      <c r="BH48" s="44"/>
      <c r="BI48" s="51"/>
      <c r="BJ48" s="52"/>
      <c r="BK48" s="52"/>
      <c r="BL48" s="52"/>
      <c r="BM48" s="52"/>
      <c r="BN48" s="52"/>
      <c r="BO48" s="52"/>
      <c r="BP48" s="52"/>
      <c r="BQ48" s="52"/>
      <c r="BR48" s="53"/>
      <c r="BS48" s="30" t="s">
        <v>156</v>
      </c>
      <c r="BT48" s="31"/>
      <c r="BU48" s="31"/>
      <c r="BV48" s="31"/>
      <c r="BW48" s="31"/>
      <c r="BX48" s="31"/>
      <c r="BY48" s="32"/>
      <c r="BZ48" s="51" t="s">
        <v>156</v>
      </c>
      <c r="CA48" s="52"/>
      <c r="CB48" s="52"/>
      <c r="CC48" s="52"/>
      <c r="CD48" s="52"/>
      <c r="CE48" s="52"/>
      <c r="CF48" s="53"/>
      <c r="CG48" s="48" t="s">
        <v>74</v>
      </c>
      <c r="CH48" s="49"/>
      <c r="CI48" s="49"/>
      <c r="CJ48" s="49"/>
      <c r="CK48" s="49"/>
      <c r="CL48" s="50"/>
      <c r="CM48" s="27" t="s">
        <v>168</v>
      </c>
      <c r="CN48" s="28"/>
      <c r="CO48" s="28"/>
      <c r="CP48" s="28"/>
      <c r="CQ48" s="28"/>
      <c r="CR48" s="28"/>
      <c r="CS48" s="28"/>
      <c r="CT48" s="28"/>
      <c r="CU48" s="29"/>
    </row>
    <row r="49" spans="1:111" s="4" customFormat="1" ht="73.5" customHeight="1">
      <c r="A49" s="27">
        <v>244</v>
      </c>
      <c r="B49" s="28"/>
      <c r="C49" s="28"/>
      <c r="D49" s="28"/>
      <c r="E49" s="28"/>
      <c r="F49" s="28"/>
      <c r="G49" s="28"/>
      <c r="H49" s="28"/>
      <c r="I49" s="28"/>
      <c r="J49" s="28"/>
      <c r="K49" s="29"/>
      <c r="L49" s="33"/>
      <c r="M49" s="34"/>
      <c r="N49" s="34"/>
      <c r="O49" s="35"/>
      <c r="P49" s="33"/>
      <c r="Q49" s="34"/>
      <c r="R49" s="34"/>
      <c r="S49" s="35"/>
      <c r="T49" s="30" t="s">
        <v>150</v>
      </c>
      <c r="U49" s="31"/>
      <c r="V49" s="31"/>
      <c r="W49" s="32"/>
      <c r="X49" s="33" t="s">
        <v>141</v>
      </c>
      <c r="Y49" s="34"/>
      <c r="Z49" s="34"/>
      <c r="AA49" s="34"/>
      <c r="AB49" s="34"/>
      <c r="AC49" s="34"/>
      <c r="AD49" s="34"/>
      <c r="AE49" s="34"/>
      <c r="AF49" s="34"/>
      <c r="AG49" s="35"/>
      <c r="AH49" s="27" t="s">
        <v>142</v>
      </c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9"/>
      <c r="AT49" s="33"/>
      <c r="AU49" s="34"/>
      <c r="AV49" s="34"/>
      <c r="AW49" s="35"/>
      <c r="AX49" s="30"/>
      <c r="AY49" s="31"/>
      <c r="AZ49" s="31"/>
      <c r="BA49" s="31"/>
      <c r="BB49" s="32"/>
      <c r="BC49" s="45">
        <v>25000</v>
      </c>
      <c r="BD49" s="43"/>
      <c r="BE49" s="43"/>
      <c r="BF49" s="43"/>
      <c r="BG49" s="43"/>
      <c r="BH49" s="44"/>
      <c r="BI49" s="51"/>
      <c r="BJ49" s="52"/>
      <c r="BK49" s="52"/>
      <c r="BL49" s="52"/>
      <c r="BM49" s="52"/>
      <c r="BN49" s="52"/>
      <c r="BO49" s="52"/>
      <c r="BP49" s="52"/>
      <c r="BQ49" s="52"/>
      <c r="BR49" s="53"/>
      <c r="BS49" s="30" t="s">
        <v>156</v>
      </c>
      <c r="BT49" s="31"/>
      <c r="BU49" s="31"/>
      <c r="BV49" s="31"/>
      <c r="BW49" s="31"/>
      <c r="BX49" s="31"/>
      <c r="BY49" s="32"/>
      <c r="BZ49" s="51" t="s">
        <v>156</v>
      </c>
      <c r="CA49" s="52"/>
      <c r="CB49" s="52"/>
      <c r="CC49" s="52"/>
      <c r="CD49" s="52"/>
      <c r="CE49" s="52"/>
      <c r="CF49" s="53"/>
      <c r="CG49" s="48" t="s">
        <v>74</v>
      </c>
      <c r="CH49" s="49"/>
      <c r="CI49" s="49"/>
      <c r="CJ49" s="49"/>
      <c r="CK49" s="49"/>
      <c r="CL49" s="50"/>
      <c r="CM49" s="27" t="s">
        <v>168</v>
      </c>
      <c r="CN49" s="28"/>
      <c r="CO49" s="28"/>
      <c r="CP49" s="28"/>
      <c r="CQ49" s="28"/>
      <c r="CR49" s="28"/>
      <c r="CS49" s="28"/>
      <c r="CT49" s="28"/>
      <c r="CU49" s="29"/>
    </row>
    <row r="50" spans="1:111" ht="82.5" customHeight="1">
      <c r="A50" s="27">
        <v>244</v>
      </c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7"/>
      <c r="M50" s="28"/>
      <c r="N50" s="28"/>
      <c r="O50" s="29"/>
      <c r="P50" s="27"/>
      <c r="Q50" s="28"/>
      <c r="R50" s="28"/>
      <c r="S50" s="29"/>
      <c r="T50" s="27">
        <v>27</v>
      </c>
      <c r="U50" s="28"/>
      <c r="V50" s="28"/>
      <c r="W50" s="29"/>
      <c r="X50" s="33" t="s">
        <v>111</v>
      </c>
      <c r="Y50" s="34"/>
      <c r="Z50" s="34"/>
      <c r="AA50" s="34"/>
      <c r="AB50" s="34"/>
      <c r="AC50" s="34"/>
      <c r="AD50" s="34"/>
      <c r="AE50" s="34"/>
      <c r="AF50" s="34"/>
      <c r="AG50" s="35"/>
      <c r="AH50" s="27" t="s">
        <v>97</v>
      </c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9"/>
      <c r="AT50" s="39"/>
      <c r="AU50" s="40"/>
      <c r="AV50" s="40"/>
      <c r="AW50" s="41"/>
      <c r="AX50" s="30" t="s">
        <v>109</v>
      </c>
      <c r="AY50" s="31"/>
      <c r="AZ50" s="31"/>
      <c r="BA50" s="31"/>
      <c r="BB50" s="32"/>
      <c r="BC50" s="42">
        <v>30000</v>
      </c>
      <c r="BD50" s="43"/>
      <c r="BE50" s="43"/>
      <c r="BF50" s="43"/>
      <c r="BG50" s="43"/>
      <c r="BH50" s="44"/>
      <c r="BI50" s="51"/>
      <c r="BJ50" s="52"/>
      <c r="BK50" s="52"/>
      <c r="BL50" s="52"/>
      <c r="BM50" s="52"/>
      <c r="BN50" s="52"/>
      <c r="BO50" s="52"/>
      <c r="BP50" s="52"/>
      <c r="BQ50" s="52"/>
      <c r="BR50" s="53"/>
      <c r="BS50" s="30" t="s">
        <v>156</v>
      </c>
      <c r="BT50" s="31"/>
      <c r="BU50" s="31"/>
      <c r="BV50" s="31"/>
      <c r="BW50" s="31"/>
      <c r="BX50" s="31"/>
      <c r="BY50" s="32"/>
      <c r="BZ50" s="51" t="s">
        <v>156</v>
      </c>
      <c r="CA50" s="52"/>
      <c r="CB50" s="52"/>
      <c r="CC50" s="52"/>
      <c r="CD50" s="52"/>
      <c r="CE50" s="52"/>
      <c r="CF50" s="53"/>
      <c r="CG50" s="48" t="s">
        <v>149</v>
      </c>
      <c r="CH50" s="49"/>
      <c r="CI50" s="49"/>
      <c r="CJ50" s="49"/>
      <c r="CK50" s="49"/>
      <c r="CL50" s="50"/>
      <c r="CM50" s="27" t="s">
        <v>168</v>
      </c>
      <c r="CN50" s="28"/>
      <c r="CO50" s="28"/>
      <c r="CP50" s="28"/>
      <c r="CQ50" s="28"/>
      <c r="CR50" s="28"/>
      <c r="CS50" s="28"/>
      <c r="CT50" s="28"/>
      <c r="CU50" s="29"/>
    </row>
    <row r="51" spans="1:111" ht="82.5" customHeight="1">
      <c r="A51" s="27">
        <v>244</v>
      </c>
      <c r="B51" s="28"/>
      <c r="C51" s="28"/>
      <c r="D51" s="28"/>
      <c r="E51" s="28"/>
      <c r="F51" s="28"/>
      <c r="G51" s="28"/>
      <c r="H51" s="28"/>
      <c r="I51" s="28"/>
      <c r="J51" s="28"/>
      <c r="K51" s="29"/>
      <c r="L51" s="30"/>
      <c r="M51" s="31"/>
      <c r="N51" s="31"/>
      <c r="O51" s="32"/>
      <c r="P51" s="30"/>
      <c r="Q51" s="31"/>
      <c r="R51" s="31"/>
      <c r="S51" s="32"/>
      <c r="T51" s="27">
        <v>28</v>
      </c>
      <c r="U51" s="28"/>
      <c r="V51" s="28"/>
      <c r="W51" s="29"/>
      <c r="X51" s="33" t="s">
        <v>161</v>
      </c>
      <c r="Y51" s="34"/>
      <c r="Z51" s="34"/>
      <c r="AA51" s="34"/>
      <c r="AB51" s="34"/>
      <c r="AC51" s="34"/>
      <c r="AD51" s="34"/>
      <c r="AE51" s="34"/>
      <c r="AF51" s="34"/>
      <c r="AG51" s="35"/>
      <c r="AH51" s="27" t="s">
        <v>97</v>
      </c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9"/>
      <c r="AT51" s="33">
        <v>3</v>
      </c>
      <c r="AU51" s="34"/>
      <c r="AV51" s="34"/>
      <c r="AW51" s="35"/>
      <c r="AX51" s="39"/>
      <c r="AY51" s="40"/>
      <c r="AZ51" s="40"/>
      <c r="BA51" s="40"/>
      <c r="BB51" s="41"/>
      <c r="BC51" s="42">
        <v>150000</v>
      </c>
      <c r="BD51" s="43"/>
      <c r="BE51" s="43"/>
      <c r="BF51" s="43"/>
      <c r="BG51" s="43"/>
      <c r="BH51" s="44"/>
      <c r="BI51" s="51"/>
      <c r="BJ51" s="52"/>
      <c r="BK51" s="52"/>
      <c r="BL51" s="52"/>
      <c r="BM51" s="52"/>
      <c r="BN51" s="52"/>
      <c r="BO51" s="52"/>
      <c r="BP51" s="52"/>
      <c r="BQ51" s="52"/>
      <c r="BR51" s="53"/>
      <c r="BS51" s="30" t="s">
        <v>156</v>
      </c>
      <c r="BT51" s="31"/>
      <c r="BU51" s="31"/>
      <c r="BV51" s="31"/>
      <c r="BW51" s="31"/>
      <c r="BX51" s="31"/>
      <c r="BY51" s="32"/>
      <c r="BZ51" s="51" t="s">
        <v>156</v>
      </c>
      <c r="CA51" s="52"/>
      <c r="CB51" s="52"/>
      <c r="CC51" s="52"/>
      <c r="CD51" s="52"/>
      <c r="CE51" s="52"/>
      <c r="CF51" s="53"/>
      <c r="CG51" s="48" t="s">
        <v>73</v>
      </c>
      <c r="CH51" s="49"/>
      <c r="CI51" s="49"/>
      <c r="CJ51" s="49"/>
      <c r="CK51" s="49"/>
      <c r="CL51" s="50"/>
      <c r="CM51" s="27" t="s">
        <v>168</v>
      </c>
      <c r="CN51" s="28"/>
      <c r="CO51" s="28"/>
      <c r="CP51" s="28"/>
      <c r="CQ51" s="28"/>
      <c r="CR51" s="28"/>
      <c r="CS51" s="28"/>
      <c r="CT51" s="28"/>
      <c r="CU51" s="29"/>
    </row>
    <row r="52" spans="1:111" ht="82.5" customHeight="1">
      <c r="A52" s="27">
        <v>244</v>
      </c>
      <c r="B52" s="28"/>
      <c r="C52" s="28"/>
      <c r="D52" s="28"/>
      <c r="E52" s="28"/>
      <c r="F52" s="28"/>
      <c r="G52" s="28"/>
      <c r="H52" s="28"/>
      <c r="I52" s="28"/>
      <c r="J52" s="28"/>
      <c r="K52" s="29"/>
      <c r="L52" s="30"/>
      <c r="M52" s="31"/>
      <c r="N52" s="31"/>
      <c r="O52" s="32"/>
      <c r="P52" s="30"/>
      <c r="Q52" s="31"/>
      <c r="R52" s="31"/>
      <c r="S52" s="32"/>
      <c r="T52" s="27">
        <v>29</v>
      </c>
      <c r="U52" s="28"/>
      <c r="V52" s="28"/>
      <c r="W52" s="29"/>
      <c r="X52" s="33" t="s">
        <v>162</v>
      </c>
      <c r="Y52" s="34"/>
      <c r="Z52" s="34"/>
      <c r="AA52" s="34"/>
      <c r="AB52" s="34"/>
      <c r="AC52" s="34"/>
      <c r="AD52" s="34"/>
      <c r="AE52" s="34"/>
      <c r="AF52" s="34"/>
      <c r="AG52" s="35"/>
      <c r="AH52" s="27" t="s">
        <v>97</v>
      </c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9"/>
      <c r="AT52" s="39"/>
      <c r="AU52" s="40"/>
      <c r="AV52" s="40"/>
      <c r="AW52" s="41"/>
      <c r="AX52" s="39"/>
      <c r="AY52" s="40"/>
      <c r="AZ52" s="40"/>
      <c r="BA52" s="40"/>
      <c r="BB52" s="41"/>
      <c r="BC52" s="42">
        <v>220000</v>
      </c>
      <c r="BD52" s="43"/>
      <c r="BE52" s="43"/>
      <c r="BF52" s="43"/>
      <c r="BG52" s="43"/>
      <c r="BH52" s="44"/>
      <c r="BI52" s="51"/>
      <c r="BJ52" s="52"/>
      <c r="BK52" s="52"/>
      <c r="BL52" s="52"/>
      <c r="BM52" s="52"/>
      <c r="BN52" s="52"/>
      <c r="BO52" s="52"/>
      <c r="BP52" s="52"/>
      <c r="BQ52" s="52"/>
      <c r="BR52" s="53"/>
      <c r="BS52" s="30" t="s">
        <v>156</v>
      </c>
      <c r="BT52" s="31"/>
      <c r="BU52" s="31"/>
      <c r="BV52" s="31"/>
      <c r="BW52" s="31"/>
      <c r="BX52" s="31"/>
      <c r="BY52" s="32"/>
      <c r="BZ52" s="51" t="s">
        <v>156</v>
      </c>
      <c r="CA52" s="52"/>
      <c r="CB52" s="52"/>
      <c r="CC52" s="52"/>
      <c r="CD52" s="52"/>
      <c r="CE52" s="52"/>
      <c r="CF52" s="53"/>
      <c r="CG52" s="48" t="s">
        <v>104</v>
      </c>
      <c r="CH52" s="49"/>
      <c r="CI52" s="49"/>
      <c r="CJ52" s="49"/>
      <c r="CK52" s="49"/>
      <c r="CL52" s="50"/>
      <c r="CM52" s="27" t="s">
        <v>168</v>
      </c>
      <c r="CN52" s="28"/>
      <c r="CO52" s="28"/>
      <c r="CP52" s="28"/>
      <c r="CQ52" s="28"/>
      <c r="CR52" s="28"/>
      <c r="CS52" s="28"/>
      <c r="CT52" s="28"/>
      <c r="CU52" s="29"/>
    </row>
    <row r="53" spans="1:111" ht="82.5" customHeight="1">
      <c r="A53" s="27">
        <v>244</v>
      </c>
      <c r="B53" s="28"/>
      <c r="C53" s="28"/>
      <c r="D53" s="28"/>
      <c r="E53" s="28"/>
      <c r="F53" s="28"/>
      <c r="G53" s="28"/>
      <c r="H53" s="28"/>
      <c r="I53" s="28"/>
      <c r="J53" s="28"/>
      <c r="K53" s="29"/>
      <c r="L53" s="30"/>
      <c r="M53" s="31"/>
      <c r="N53" s="31"/>
      <c r="O53" s="32"/>
      <c r="P53" s="30"/>
      <c r="Q53" s="31"/>
      <c r="R53" s="31"/>
      <c r="S53" s="32"/>
      <c r="T53" s="27">
        <v>30</v>
      </c>
      <c r="U53" s="28"/>
      <c r="V53" s="28"/>
      <c r="W53" s="29"/>
      <c r="X53" s="33" t="s">
        <v>166</v>
      </c>
      <c r="Y53" s="34"/>
      <c r="Z53" s="34"/>
      <c r="AA53" s="34"/>
      <c r="AB53" s="34"/>
      <c r="AC53" s="34"/>
      <c r="AD53" s="34"/>
      <c r="AE53" s="34"/>
      <c r="AF53" s="34"/>
      <c r="AG53" s="35"/>
      <c r="AH53" s="27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9"/>
      <c r="AT53" s="36">
        <v>1</v>
      </c>
      <c r="AU53" s="37"/>
      <c r="AV53" s="37"/>
      <c r="AW53" s="38"/>
      <c r="AX53" s="39"/>
      <c r="AY53" s="40"/>
      <c r="AZ53" s="40"/>
      <c r="BA53" s="40"/>
      <c r="BB53" s="41"/>
      <c r="BC53" s="42">
        <v>10000</v>
      </c>
      <c r="BD53" s="43"/>
      <c r="BE53" s="43"/>
      <c r="BF53" s="43"/>
      <c r="BG53" s="43"/>
      <c r="BH53" s="44"/>
      <c r="BI53" s="51"/>
      <c r="BJ53" s="52"/>
      <c r="BK53" s="52"/>
      <c r="BL53" s="52"/>
      <c r="BM53" s="52"/>
      <c r="BN53" s="52"/>
      <c r="BO53" s="52"/>
      <c r="BP53" s="52"/>
      <c r="BQ53" s="52"/>
      <c r="BR53" s="53"/>
      <c r="BS53" s="30" t="s">
        <v>156</v>
      </c>
      <c r="BT53" s="31"/>
      <c r="BU53" s="31"/>
      <c r="BV53" s="31"/>
      <c r="BW53" s="31"/>
      <c r="BX53" s="31"/>
      <c r="BY53" s="32"/>
      <c r="BZ53" s="51" t="s">
        <v>156</v>
      </c>
      <c r="CA53" s="52"/>
      <c r="CB53" s="52"/>
      <c r="CC53" s="52"/>
      <c r="CD53" s="52"/>
      <c r="CE53" s="52"/>
      <c r="CF53" s="53"/>
      <c r="CG53" s="48" t="s">
        <v>74</v>
      </c>
      <c r="CH53" s="49"/>
      <c r="CI53" s="49"/>
      <c r="CJ53" s="49"/>
      <c r="CK53" s="49"/>
      <c r="CL53" s="50"/>
      <c r="CM53" s="27" t="s">
        <v>168</v>
      </c>
      <c r="CN53" s="28"/>
      <c r="CO53" s="28"/>
      <c r="CP53" s="28"/>
      <c r="CQ53" s="28"/>
      <c r="CR53" s="28"/>
      <c r="CS53" s="28"/>
      <c r="CT53" s="28"/>
      <c r="CU53" s="29"/>
    </row>
    <row r="54" spans="1:111" ht="82.5" customHeight="1">
      <c r="A54" s="27" t="s">
        <v>143</v>
      </c>
      <c r="B54" s="28"/>
      <c r="C54" s="28"/>
      <c r="D54" s="28"/>
      <c r="E54" s="28"/>
      <c r="F54" s="28"/>
      <c r="G54" s="28"/>
      <c r="H54" s="28"/>
      <c r="I54" s="28"/>
      <c r="J54" s="28"/>
      <c r="K54" s="29"/>
      <c r="L54" s="30"/>
      <c r="M54" s="31"/>
      <c r="N54" s="31"/>
      <c r="O54" s="32"/>
      <c r="P54" s="30"/>
      <c r="Q54" s="31"/>
      <c r="R54" s="31"/>
      <c r="S54" s="32"/>
      <c r="T54" s="27">
        <v>31</v>
      </c>
      <c r="U54" s="28"/>
      <c r="V54" s="28"/>
      <c r="W54" s="29"/>
      <c r="X54" s="33" t="s">
        <v>154</v>
      </c>
      <c r="Y54" s="34"/>
      <c r="Z54" s="34"/>
      <c r="AA54" s="34"/>
      <c r="AB54" s="34"/>
      <c r="AC54" s="34"/>
      <c r="AD54" s="34"/>
      <c r="AE54" s="34"/>
      <c r="AF54" s="34"/>
      <c r="AG54" s="35"/>
      <c r="AH54" s="27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9"/>
      <c r="AT54" s="39"/>
      <c r="AU54" s="40"/>
      <c r="AV54" s="40"/>
      <c r="AW54" s="41"/>
      <c r="AX54" s="39"/>
      <c r="AY54" s="40"/>
      <c r="AZ54" s="40"/>
      <c r="BA54" s="40"/>
      <c r="BB54" s="41"/>
      <c r="BC54" s="42">
        <v>5000</v>
      </c>
      <c r="BD54" s="43"/>
      <c r="BE54" s="43"/>
      <c r="BF54" s="43"/>
      <c r="BG54" s="43"/>
      <c r="BH54" s="44"/>
      <c r="BI54" s="51"/>
      <c r="BJ54" s="52"/>
      <c r="BK54" s="52"/>
      <c r="BL54" s="52"/>
      <c r="BM54" s="52"/>
      <c r="BN54" s="52"/>
      <c r="BO54" s="52"/>
      <c r="BP54" s="52"/>
      <c r="BQ54" s="52"/>
      <c r="BR54" s="53"/>
      <c r="BS54" s="30" t="s">
        <v>156</v>
      </c>
      <c r="BT54" s="31"/>
      <c r="BU54" s="31"/>
      <c r="BV54" s="31"/>
      <c r="BW54" s="31"/>
      <c r="BX54" s="31"/>
      <c r="BY54" s="32"/>
      <c r="BZ54" s="51" t="s">
        <v>156</v>
      </c>
      <c r="CA54" s="52"/>
      <c r="CB54" s="52"/>
      <c r="CC54" s="52"/>
      <c r="CD54" s="52"/>
      <c r="CE54" s="52"/>
      <c r="CF54" s="53"/>
      <c r="CG54" s="48" t="s">
        <v>74</v>
      </c>
      <c r="CH54" s="49"/>
      <c r="CI54" s="49"/>
      <c r="CJ54" s="49"/>
      <c r="CK54" s="49"/>
      <c r="CL54" s="50"/>
      <c r="CM54" s="33" t="s">
        <v>170</v>
      </c>
      <c r="CN54" s="34"/>
      <c r="CO54" s="34"/>
      <c r="CP54" s="34"/>
      <c r="CQ54" s="34"/>
      <c r="CR54" s="34"/>
      <c r="CS54" s="34"/>
      <c r="CT54" s="34"/>
      <c r="CU54" s="35"/>
    </row>
    <row r="55" spans="1:111" ht="82.5" customHeight="1">
      <c r="A55" s="27">
        <v>244</v>
      </c>
      <c r="B55" s="28"/>
      <c r="C55" s="28"/>
      <c r="D55" s="28"/>
      <c r="E55" s="28"/>
      <c r="F55" s="28"/>
      <c r="G55" s="28"/>
      <c r="H55" s="28"/>
      <c r="I55" s="28"/>
      <c r="J55" s="28"/>
      <c r="K55" s="29"/>
      <c r="L55" s="30"/>
      <c r="M55" s="31"/>
      <c r="N55" s="31"/>
      <c r="O55" s="32"/>
      <c r="P55" s="30"/>
      <c r="Q55" s="31"/>
      <c r="R55" s="31"/>
      <c r="S55" s="32"/>
      <c r="T55" s="27">
        <v>32</v>
      </c>
      <c r="U55" s="28"/>
      <c r="V55" s="28"/>
      <c r="W55" s="29"/>
      <c r="X55" s="33" t="s">
        <v>153</v>
      </c>
      <c r="Y55" s="34"/>
      <c r="Z55" s="34"/>
      <c r="AA55" s="34"/>
      <c r="AB55" s="34"/>
      <c r="AC55" s="34"/>
      <c r="AD55" s="34"/>
      <c r="AE55" s="34"/>
      <c r="AF55" s="34"/>
      <c r="AG55" s="35"/>
      <c r="AH55" s="27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9"/>
      <c r="AT55" s="39"/>
      <c r="AU55" s="40"/>
      <c r="AV55" s="40"/>
      <c r="AW55" s="41"/>
      <c r="AX55" s="39"/>
      <c r="AY55" s="40"/>
      <c r="AZ55" s="40"/>
      <c r="BA55" s="40"/>
      <c r="BB55" s="41"/>
      <c r="BC55" s="42">
        <v>50000</v>
      </c>
      <c r="BD55" s="43"/>
      <c r="BE55" s="43"/>
      <c r="BF55" s="43"/>
      <c r="BG55" s="43"/>
      <c r="BH55" s="44"/>
      <c r="BI55" s="51"/>
      <c r="BJ55" s="52"/>
      <c r="BK55" s="52"/>
      <c r="BL55" s="52"/>
      <c r="BM55" s="52"/>
      <c r="BN55" s="52"/>
      <c r="BO55" s="52"/>
      <c r="BP55" s="52"/>
      <c r="BQ55" s="52"/>
      <c r="BR55" s="53"/>
      <c r="BS55" s="30" t="s">
        <v>156</v>
      </c>
      <c r="BT55" s="31"/>
      <c r="BU55" s="31"/>
      <c r="BV55" s="31"/>
      <c r="BW55" s="31"/>
      <c r="BX55" s="31"/>
      <c r="BY55" s="32"/>
      <c r="BZ55" s="51" t="s">
        <v>156</v>
      </c>
      <c r="CA55" s="52"/>
      <c r="CB55" s="52"/>
      <c r="CC55" s="52"/>
      <c r="CD55" s="52"/>
      <c r="CE55" s="52"/>
      <c r="CF55" s="53"/>
      <c r="CG55" s="48" t="s">
        <v>74</v>
      </c>
      <c r="CH55" s="49"/>
      <c r="CI55" s="49"/>
      <c r="CJ55" s="49"/>
      <c r="CK55" s="49"/>
      <c r="CL55" s="50"/>
      <c r="CM55" s="33" t="s">
        <v>170</v>
      </c>
      <c r="CN55" s="34"/>
      <c r="CO55" s="34"/>
      <c r="CP55" s="34"/>
      <c r="CQ55" s="34"/>
      <c r="CR55" s="34"/>
      <c r="CS55" s="34"/>
      <c r="CT55" s="34"/>
      <c r="CU55" s="35"/>
    </row>
    <row r="56" spans="1:111" ht="103.5" customHeight="1">
      <c r="A56" s="148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50"/>
      <c r="BC56" s="147">
        <f>SUM(BC21:BH55)</f>
        <v>2410700</v>
      </c>
      <c r="BD56" s="142"/>
      <c r="BE56" s="142"/>
      <c r="BF56" s="142"/>
      <c r="BG56" s="142"/>
      <c r="BH56" s="143"/>
      <c r="BI56" s="33"/>
      <c r="BJ56" s="34"/>
      <c r="BK56" s="34"/>
      <c r="BL56" s="34"/>
      <c r="BM56" s="34"/>
      <c r="BN56" s="34"/>
      <c r="BO56" s="34"/>
      <c r="BP56" s="34"/>
      <c r="BQ56" s="34"/>
      <c r="BR56" s="35"/>
      <c r="BS56" s="30"/>
      <c r="BT56" s="31"/>
      <c r="BU56" s="31"/>
      <c r="BV56" s="31"/>
      <c r="BW56" s="31"/>
      <c r="BX56" s="31"/>
      <c r="BY56" s="32"/>
      <c r="BZ56" s="30"/>
      <c r="CA56" s="31"/>
      <c r="CB56" s="31"/>
      <c r="CC56" s="31"/>
      <c r="CD56" s="31"/>
      <c r="CE56" s="31"/>
      <c r="CF56" s="32"/>
      <c r="CG56" s="33"/>
      <c r="CH56" s="34"/>
      <c r="CI56" s="34"/>
      <c r="CJ56" s="34"/>
      <c r="CK56" s="34"/>
      <c r="CL56" s="35"/>
      <c r="CM56" s="27"/>
      <c r="CN56" s="28"/>
      <c r="CO56" s="28"/>
      <c r="CP56" s="28"/>
      <c r="CQ56" s="28"/>
      <c r="CR56" s="28"/>
      <c r="CS56" s="28"/>
      <c r="CT56" s="28"/>
      <c r="CU56" s="29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</row>
    <row r="57" spans="1:111" ht="103.5" customHeight="1">
      <c r="A57" s="148" t="s">
        <v>77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50"/>
      <c r="BC57" s="147">
        <f>BC56</f>
        <v>2410700</v>
      </c>
      <c r="BD57" s="142"/>
      <c r="BE57" s="142"/>
      <c r="BF57" s="142"/>
      <c r="BG57" s="142"/>
      <c r="BH57" s="143"/>
      <c r="BI57" s="33"/>
      <c r="BJ57" s="34"/>
      <c r="BK57" s="34"/>
      <c r="BL57" s="34"/>
      <c r="BM57" s="34"/>
      <c r="BN57" s="34"/>
      <c r="BO57" s="34"/>
      <c r="BP57" s="34"/>
      <c r="BQ57" s="34"/>
      <c r="BR57" s="35"/>
      <c r="BS57" s="30"/>
      <c r="BT57" s="31"/>
      <c r="BU57" s="31"/>
      <c r="BV57" s="31"/>
      <c r="BW57" s="31"/>
      <c r="BX57" s="31"/>
      <c r="BY57" s="32"/>
      <c r="BZ57" s="30"/>
      <c r="CA57" s="31"/>
      <c r="CB57" s="31"/>
      <c r="CC57" s="31"/>
      <c r="CD57" s="31"/>
      <c r="CE57" s="31"/>
      <c r="CF57" s="32"/>
      <c r="CG57" s="33"/>
      <c r="CH57" s="34"/>
      <c r="CI57" s="34"/>
      <c r="CJ57" s="34"/>
      <c r="CK57" s="34"/>
      <c r="CL57" s="35"/>
      <c r="CM57" s="27"/>
      <c r="CN57" s="28"/>
      <c r="CO57" s="28"/>
      <c r="CP57" s="28"/>
      <c r="CQ57" s="28"/>
      <c r="CR57" s="28"/>
      <c r="CS57" s="28"/>
      <c r="CT57" s="28"/>
      <c r="CU57" s="29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</row>
    <row r="58" spans="1:111" ht="16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151"/>
      <c r="BD58" s="103"/>
      <c r="BE58" s="103"/>
      <c r="BF58" s="103"/>
      <c r="BG58" s="103"/>
      <c r="BH58" s="103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</row>
    <row r="59" spans="1:111" ht="19.5" customHeight="1">
      <c r="A59" s="74" t="s">
        <v>91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8"/>
      <c r="AY59" s="8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8"/>
      <c r="BO59" s="8"/>
      <c r="BP59" s="8"/>
      <c r="BQ59" s="8"/>
      <c r="BR59" s="8"/>
      <c r="BS59" s="8" t="s">
        <v>56</v>
      </c>
      <c r="BT59" s="77" t="s">
        <v>133</v>
      </c>
      <c r="BU59" s="77"/>
      <c r="BV59" s="77"/>
      <c r="BW59" s="8" t="s">
        <v>57</v>
      </c>
      <c r="BX59" s="8"/>
      <c r="BY59" s="74" t="s">
        <v>167</v>
      </c>
      <c r="BZ59" s="74"/>
      <c r="CA59" s="74"/>
      <c r="CB59" s="74"/>
      <c r="CC59" s="74"/>
      <c r="CD59" s="74"/>
      <c r="CE59" s="74"/>
      <c r="CF59" s="74"/>
      <c r="CG59" s="8"/>
      <c r="CH59" s="9" t="s">
        <v>58</v>
      </c>
      <c r="CI59" s="8"/>
      <c r="CJ59" s="146" t="s">
        <v>138</v>
      </c>
      <c r="CK59" s="146"/>
      <c r="CL59" s="146"/>
      <c r="CM59" s="8" t="s">
        <v>59</v>
      </c>
      <c r="CN59" s="8"/>
      <c r="CO59" s="8"/>
      <c r="CP59" s="8"/>
      <c r="CQ59" s="8"/>
      <c r="CR59" s="8"/>
      <c r="CS59" s="8"/>
      <c r="CT59" s="8"/>
      <c r="CU59" s="8"/>
    </row>
    <row r="60" spans="1:111" ht="15" customHeight="1">
      <c r="A60" s="75" t="s">
        <v>60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10"/>
      <c r="AY60" s="10"/>
      <c r="AZ60" s="75" t="s">
        <v>61</v>
      </c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10"/>
      <c r="BO60" s="10"/>
      <c r="BP60" s="10"/>
      <c r="BQ60" s="10"/>
      <c r="BR60" s="10"/>
      <c r="BS60" s="76" t="s">
        <v>62</v>
      </c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10"/>
      <c r="CP60" s="10"/>
      <c r="CQ60" s="10"/>
      <c r="CR60" s="10"/>
      <c r="CS60" s="10"/>
      <c r="CT60" s="10"/>
      <c r="CU60" s="10"/>
    </row>
    <row r="61" spans="1:111" ht="11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</row>
    <row r="62" spans="1:111" ht="11.25" customHeight="1">
      <c r="A62" s="12" t="s">
        <v>78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1:111" ht="11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</row>
    <row r="64" spans="1:111" ht="11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</row>
    <row r="65" spans="1:99" ht="14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74" t="s">
        <v>92</v>
      </c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8"/>
      <c r="CO65" s="8"/>
      <c r="CP65" s="8"/>
      <c r="CQ65" s="8"/>
      <c r="CR65" s="8"/>
      <c r="CS65" s="8"/>
      <c r="CT65" s="8"/>
      <c r="CU65" s="8"/>
    </row>
    <row r="66" spans="1:99" ht="16.5" customHeight="1">
      <c r="BA66" s="73" t="s">
        <v>79</v>
      </c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</row>
    <row r="68" spans="1:99" ht="18.75" customHeight="1">
      <c r="BF68" s="72" t="s">
        <v>93</v>
      </c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</row>
    <row r="69" spans="1:99" ht="15.75" customHeight="1">
      <c r="BF69" s="73" t="s">
        <v>80</v>
      </c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</row>
  </sheetData>
  <mergeCells count="620">
    <mergeCell ref="CM53:CU53"/>
    <mergeCell ref="BI56:BR56"/>
    <mergeCell ref="BS56:BY56"/>
    <mergeCell ref="BZ56:CF56"/>
    <mergeCell ref="CG56:CL56"/>
    <mergeCell ref="CM56:CU56"/>
    <mergeCell ref="A56:BB56"/>
    <mergeCell ref="BC56:BH56"/>
    <mergeCell ref="BI55:BR55"/>
    <mergeCell ref="BS55:BY55"/>
    <mergeCell ref="BZ55:CF55"/>
    <mergeCell ref="CG55:CL55"/>
    <mergeCell ref="CM55:CU55"/>
    <mergeCell ref="A55:K55"/>
    <mergeCell ref="L55:O55"/>
    <mergeCell ref="P55:S55"/>
    <mergeCell ref="T55:W55"/>
    <mergeCell ref="X55:AG55"/>
    <mergeCell ref="AH55:AS55"/>
    <mergeCell ref="AT55:AW55"/>
    <mergeCell ref="AX55:BB55"/>
    <mergeCell ref="BC55:BH55"/>
    <mergeCell ref="A54:K54"/>
    <mergeCell ref="BZ54:CF54"/>
    <mergeCell ref="T46:W46"/>
    <mergeCell ref="X46:AG46"/>
    <mergeCell ref="BS47:BY47"/>
    <mergeCell ref="BZ47:CF47"/>
    <mergeCell ref="AH46:AS46"/>
    <mergeCell ref="CG52:CL52"/>
    <mergeCell ref="CM52:CU52"/>
    <mergeCell ref="A52:K52"/>
    <mergeCell ref="L52:O52"/>
    <mergeCell ref="P52:S52"/>
    <mergeCell ref="T52:W52"/>
    <mergeCell ref="X52:AG52"/>
    <mergeCell ref="AH52:AS52"/>
    <mergeCell ref="AT52:AW52"/>
    <mergeCell ref="AX52:BB52"/>
    <mergeCell ref="BC52:BH52"/>
    <mergeCell ref="BI52:BR52"/>
    <mergeCell ref="BS52:BY52"/>
    <mergeCell ref="BZ52:CF52"/>
    <mergeCell ref="A46:K46"/>
    <mergeCell ref="L46:O46"/>
    <mergeCell ref="P46:S46"/>
    <mergeCell ref="BI46:BR46"/>
    <mergeCell ref="CM46:CU46"/>
    <mergeCell ref="L34:O34"/>
    <mergeCell ref="AH34:AS34"/>
    <mergeCell ref="A35:K35"/>
    <mergeCell ref="L35:O35"/>
    <mergeCell ref="BZ49:CF49"/>
    <mergeCell ref="BZ45:CF45"/>
    <mergeCell ref="AT35:AW35"/>
    <mergeCell ref="AX35:BB35"/>
    <mergeCell ref="BC35:BH35"/>
    <mergeCell ref="AX46:BB46"/>
    <mergeCell ref="BC46:BH46"/>
    <mergeCell ref="AT43:AW43"/>
    <mergeCell ref="AX43:BB43"/>
    <mergeCell ref="AT39:AW39"/>
    <mergeCell ref="AX39:BB39"/>
    <mergeCell ref="AX44:BB44"/>
    <mergeCell ref="AT44:AW44"/>
    <mergeCell ref="AT42:AW42"/>
    <mergeCell ref="AT41:AW41"/>
    <mergeCell ref="AT46:AW46"/>
    <mergeCell ref="BI35:BR35"/>
    <mergeCell ref="BI44:BR44"/>
    <mergeCell ref="BC44:BH44"/>
    <mergeCell ref="BC40:BH40"/>
    <mergeCell ref="T42:W45"/>
    <mergeCell ref="A40:K40"/>
    <mergeCell ref="A41:K41"/>
    <mergeCell ref="L41:O41"/>
    <mergeCell ref="P42:S45"/>
    <mergeCell ref="AH42:AS42"/>
    <mergeCell ref="L42:O45"/>
    <mergeCell ref="AH35:AS35"/>
    <mergeCell ref="A39:K39"/>
    <mergeCell ref="L39:O39"/>
    <mergeCell ref="T39:W39"/>
    <mergeCell ref="T38:W38"/>
    <mergeCell ref="X35:AG35"/>
    <mergeCell ref="CG34:CL34"/>
    <mergeCell ref="CG35:CL35"/>
    <mergeCell ref="BZ34:CF34"/>
    <mergeCell ref="CM39:CU39"/>
    <mergeCell ref="CM37:CU37"/>
    <mergeCell ref="CM35:CU35"/>
    <mergeCell ref="CG36:CL36"/>
    <mergeCell ref="CM36:CU36"/>
    <mergeCell ref="CM34:CU34"/>
    <mergeCell ref="BZ39:CF39"/>
    <mergeCell ref="AX34:BB34"/>
    <mergeCell ref="BC34:BH34"/>
    <mergeCell ref="AT36:AW36"/>
    <mergeCell ref="AX36:BB36"/>
    <mergeCell ref="BC43:BH43"/>
    <mergeCell ref="BI43:BR43"/>
    <mergeCell ref="BS40:BY40"/>
    <mergeCell ref="BZ40:CF40"/>
    <mergeCell ref="BI34:BR34"/>
    <mergeCell ref="BS35:BY35"/>
    <mergeCell ref="BS34:BY34"/>
    <mergeCell ref="BC39:BH39"/>
    <mergeCell ref="CM33:CU33"/>
    <mergeCell ref="CM28:CU28"/>
    <mergeCell ref="BI23:BR23"/>
    <mergeCell ref="AX25:BB25"/>
    <mergeCell ref="BC25:BH25"/>
    <mergeCell ref="BC24:BH24"/>
    <mergeCell ref="BI25:BR25"/>
    <mergeCell ref="BS23:BY23"/>
    <mergeCell ref="BZ23:CF23"/>
    <mergeCell ref="CG23:CL23"/>
    <mergeCell ref="CM23:CU23"/>
    <mergeCell ref="BI32:BR32"/>
    <mergeCell ref="BS32:BY32"/>
    <mergeCell ref="BZ32:CF32"/>
    <mergeCell ref="CG32:CL32"/>
    <mergeCell ref="CM32:CU32"/>
    <mergeCell ref="AX32:BB32"/>
    <mergeCell ref="BC32:BH32"/>
    <mergeCell ref="CM31:CU31"/>
    <mergeCell ref="CG33:CL33"/>
    <mergeCell ref="BZ21:CF21"/>
    <mergeCell ref="CG21:CL21"/>
    <mergeCell ref="CM21:CU21"/>
    <mergeCell ref="AH30:AS30"/>
    <mergeCell ref="AT30:AW30"/>
    <mergeCell ref="AX30:BB30"/>
    <mergeCell ref="CG22:CL22"/>
    <mergeCell ref="CM22:CU22"/>
    <mergeCell ref="AH25:AS25"/>
    <mergeCell ref="AT25:AW25"/>
    <mergeCell ref="BI24:BR24"/>
    <mergeCell ref="CM27:CU27"/>
    <mergeCell ref="AH26:AS26"/>
    <mergeCell ref="AT26:AW26"/>
    <mergeCell ref="AX26:BB26"/>
    <mergeCell ref="BI26:BR26"/>
    <mergeCell ref="BC26:BH26"/>
    <mergeCell ref="L28:O28"/>
    <mergeCell ref="AH28:AS28"/>
    <mergeCell ref="AT28:AW28"/>
    <mergeCell ref="AT32:AW32"/>
    <mergeCell ref="BI30:BR30"/>
    <mergeCell ref="BZ33:CF33"/>
    <mergeCell ref="CG29:CL29"/>
    <mergeCell ref="BC27:BH27"/>
    <mergeCell ref="BI29:BR29"/>
    <mergeCell ref="BI33:BR33"/>
    <mergeCell ref="BS33:BY33"/>
    <mergeCell ref="BI28:BR28"/>
    <mergeCell ref="CG28:CL28"/>
    <mergeCell ref="BI27:BR27"/>
    <mergeCell ref="BS27:BY27"/>
    <mergeCell ref="BZ27:CF27"/>
    <mergeCell ref="CG27:CL27"/>
    <mergeCell ref="BZ31:CF31"/>
    <mergeCell ref="CG31:CL31"/>
    <mergeCell ref="T32:W32"/>
    <mergeCell ref="X32:AG32"/>
    <mergeCell ref="AH32:AS32"/>
    <mergeCell ref="L30:O30"/>
    <mergeCell ref="P30:S30"/>
    <mergeCell ref="A26:K26"/>
    <mergeCell ref="L26:O26"/>
    <mergeCell ref="P26:S26"/>
    <mergeCell ref="X26:AG26"/>
    <mergeCell ref="A27:K27"/>
    <mergeCell ref="L27:O27"/>
    <mergeCell ref="P27:S27"/>
    <mergeCell ref="L37:O37"/>
    <mergeCell ref="P37:S37"/>
    <mergeCell ref="X37:AG37"/>
    <mergeCell ref="A36:K36"/>
    <mergeCell ref="L36:O36"/>
    <mergeCell ref="P36:S36"/>
    <mergeCell ref="U36:W36"/>
    <mergeCell ref="X36:AG36"/>
    <mergeCell ref="P34:S34"/>
    <mergeCell ref="T34:W34"/>
    <mergeCell ref="X34:AG34"/>
    <mergeCell ref="A37:K37"/>
    <mergeCell ref="A32:K32"/>
    <mergeCell ref="L32:O32"/>
    <mergeCell ref="P32:S32"/>
    <mergeCell ref="U37:W37"/>
    <mergeCell ref="A28:K28"/>
    <mergeCell ref="BY59:CF59"/>
    <mergeCell ref="CJ59:CL59"/>
    <mergeCell ref="BC57:BH57"/>
    <mergeCell ref="BI57:BR57"/>
    <mergeCell ref="BS57:BY57"/>
    <mergeCell ref="BZ57:CF57"/>
    <mergeCell ref="CG57:CL57"/>
    <mergeCell ref="CM57:CU57"/>
    <mergeCell ref="A57:BB57"/>
    <mergeCell ref="BC58:BH58"/>
    <mergeCell ref="CV25:DO25"/>
    <mergeCell ref="BS25:BY25"/>
    <mergeCell ref="BZ25:CF25"/>
    <mergeCell ref="CG25:CL25"/>
    <mergeCell ref="CM25:CU25"/>
    <mergeCell ref="CG24:CL24"/>
    <mergeCell ref="CM24:CU24"/>
    <mergeCell ref="BS24:BY24"/>
    <mergeCell ref="BZ24:CF24"/>
    <mergeCell ref="AT20:AW20"/>
    <mergeCell ref="AX20:BB20"/>
    <mergeCell ref="BC20:BH20"/>
    <mergeCell ref="BI20:BR20"/>
    <mergeCell ref="BS20:BY20"/>
    <mergeCell ref="AX21:BB21"/>
    <mergeCell ref="BC21:BH21"/>
    <mergeCell ref="BI31:BR31"/>
    <mergeCell ref="BS31:BY31"/>
    <mergeCell ref="BI21:BR21"/>
    <mergeCell ref="BS21:BY21"/>
    <mergeCell ref="BZ20:CF20"/>
    <mergeCell ref="A20:K20"/>
    <mergeCell ref="L20:O20"/>
    <mergeCell ref="P20:S20"/>
    <mergeCell ref="T20:W20"/>
    <mergeCell ref="X20:AG20"/>
    <mergeCell ref="AH20:AS20"/>
    <mergeCell ref="CV23:DO23"/>
    <mergeCell ref="A23:K23"/>
    <mergeCell ref="L23:O23"/>
    <mergeCell ref="P23:S23"/>
    <mergeCell ref="T23:W23"/>
    <mergeCell ref="X23:AG23"/>
    <mergeCell ref="AH23:AS23"/>
    <mergeCell ref="AT23:AW23"/>
    <mergeCell ref="AX23:BB23"/>
    <mergeCell ref="BC23:BH23"/>
    <mergeCell ref="A21:K21"/>
    <mergeCell ref="L21:O21"/>
    <mergeCell ref="P21:S21"/>
    <mergeCell ref="T21:W21"/>
    <mergeCell ref="X21:AG21"/>
    <mergeCell ref="AH21:AS21"/>
    <mergeCell ref="AT21:AW21"/>
    <mergeCell ref="A19:K19"/>
    <mergeCell ref="L19:O19"/>
    <mergeCell ref="P19:S19"/>
    <mergeCell ref="T19:W19"/>
    <mergeCell ref="X19:AG19"/>
    <mergeCell ref="AH19:AS19"/>
    <mergeCell ref="AT19:AW19"/>
    <mergeCell ref="AX19:BB19"/>
    <mergeCell ref="AT18:AW18"/>
    <mergeCell ref="AX18:BB18"/>
    <mergeCell ref="A18:K18"/>
    <mergeCell ref="L18:O18"/>
    <mergeCell ref="P18:S18"/>
    <mergeCell ref="T18:W18"/>
    <mergeCell ref="X18:AG18"/>
    <mergeCell ref="AH18:AS18"/>
    <mergeCell ref="BI17:BR17"/>
    <mergeCell ref="A17:K17"/>
    <mergeCell ref="A2:CU2"/>
    <mergeCell ref="A3:CU3"/>
    <mergeCell ref="AS4:BC4"/>
    <mergeCell ref="A6:AE6"/>
    <mergeCell ref="AF6:CF6"/>
    <mergeCell ref="A7:AE7"/>
    <mergeCell ref="AF7:CF8"/>
    <mergeCell ref="A8:AE8"/>
    <mergeCell ref="A13:K13"/>
    <mergeCell ref="L13:O13"/>
    <mergeCell ref="P13:S13"/>
    <mergeCell ref="T13:CF13"/>
    <mergeCell ref="CG13:CL13"/>
    <mergeCell ref="CM13:CU13"/>
    <mergeCell ref="A9:AE9"/>
    <mergeCell ref="AF9:CF9"/>
    <mergeCell ref="A10:AE10"/>
    <mergeCell ref="L17:O17"/>
    <mergeCell ref="P17:S17"/>
    <mergeCell ref="T17:W17"/>
    <mergeCell ref="X17:AG17"/>
    <mergeCell ref="AH17:AS17"/>
    <mergeCell ref="AT17:AW17"/>
    <mergeCell ref="AX17:BB17"/>
    <mergeCell ref="AT16:AW16"/>
    <mergeCell ref="AX16:BB16"/>
    <mergeCell ref="A16:K16"/>
    <mergeCell ref="L16:O16"/>
    <mergeCell ref="X16:AG16"/>
    <mergeCell ref="AH16:AS16"/>
    <mergeCell ref="BZ35:CF35"/>
    <mergeCell ref="T26:W26"/>
    <mergeCell ref="BZ28:CF28"/>
    <mergeCell ref="X22:AG22"/>
    <mergeCell ref="AH22:AS22"/>
    <mergeCell ref="AT22:AW22"/>
    <mergeCell ref="AX22:BB22"/>
    <mergeCell ref="T24:W24"/>
    <mergeCell ref="X24:AG24"/>
    <mergeCell ref="AH24:AS24"/>
    <mergeCell ref="A25:K25"/>
    <mergeCell ref="L25:O25"/>
    <mergeCell ref="BS22:BY22"/>
    <mergeCell ref="A24:K24"/>
    <mergeCell ref="L24:O24"/>
    <mergeCell ref="P24:S24"/>
    <mergeCell ref="AF10:CF10"/>
    <mergeCell ref="A11:AE11"/>
    <mergeCell ref="AF11:CF11"/>
    <mergeCell ref="BC17:BH17"/>
    <mergeCell ref="T27:W27"/>
    <mergeCell ref="X27:AG27"/>
    <mergeCell ref="AH27:AS27"/>
    <mergeCell ref="AT27:AW27"/>
    <mergeCell ref="AX27:BB27"/>
    <mergeCell ref="BZ22:CF22"/>
    <mergeCell ref="P16:S16"/>
    <mergeCell ref="T16:W16"/>
    <mergeCell ref="BS19:BY19"/>
    <mergeCell ref="BZ19:CF19"/>
    <mergeCell ref="BC18:BH18"/>
    <mergeCell ref="BI18:BR18"/>
    <mergeCell ref="X15:AG15"/>
    <mergeCell ref="AH15:AS15"/>
    <mergeCell ref="BS17:BY17"/>
    <mergeCell ref="BZ17:CF17"/>
    <mergeCell ref="A22:K22"/>
    <mergeCell ref="L22:O22"/>
    <mergeCell ref="P22:S22"/>
    <mergeCell ref="T22:W22"/>
    <mergeCell ref="CM14:CU14"/>
    <mergeCell ref="A15:K15"/>
    <mergeCell ref="BI14:BR14"/>
    <mergeCell ref="BS14:CF14"/>
    <mergeCell ref="CG14:CL14"/>
    <mergeCell ref="A14:K14"/>
    <mergeCell ref="L14:O14"/>
    <mergeCell ref="P14:S14"/>
    <mergeCell ref="T14:W14"/>
    <mergeCell ref="X14:AG14"/>
    <mergeCell ref="AH14:AS14"/>
    <mergeCell ref="AT14:AW14"/>
    <mergeCell ref="AX14:BB14"/>
    <mergeCell ref="BC14:BH14"/>
    <mergeCell ref="BI15:BR15"/>
    <mergeCell ref="BS15:CF15"/>
    <mergeCell ref="CG15:CL15"/>
    <mergeCell ref="CM15:CU15"/>
    <mergeCell ref="AT15:AW15"/>
    <mergeCell ref="AX15:BB15"/>
    <mergeCell ref="BC15:BH15"/>
    <mergeCell ref="L15:O15"/>
    <mergeCell ref="P15:S15"/>
    <mergeCell ref="T15:W15"/>
    <mergeCell ref="CG17:CL17"/>
    <mergeCell ref="CM17:CU17"/>
    <mergeCell ref="CG16:CL16"/>
    <mergeCell ref="CM16:CU16"/>
    <mergeCell ref="BC16:BH16"/>
    <mergeCell ref="BI16:BR16"/>
    <mergeCell ref="BS16:BY16"/>
    <mergeCell ref="BZ16:CF16"/>
    <mergeCell ref="BS26:BY26"/>
    <mergeCell ref="BZ26:CF26"/>
    <mergeCell ref="CG26:CL26"/>
    <mergeCell ref="CM26:CU26"/>
    <mergeCell ref="CG19:CL19"/>
    <mergeCell ref="CM19:CU19"/>
    <mergeCell ref="CG18:CL18"/>
    <mergeCell ref="CM18:CU18"/>
    <mergeCell ref="BS18:BY18"/>
    <mergeCell ref="BZ18:CF18"/>
    <mergeCell ref="BC19:BH19"/>
    <mergeCell ref="BI19:BR19"/>
    <mergeCell ref="CG20:CL20"/>
    <mergeCell ref="CM20:CU20"/>
    <mergeCell ref="BC22:BH22"/>
    <mergeCell ref="BI22:BR22"/>
    <mergeCell ref="BF68:CM68"/>
    <mergeCell ref="BF69:CM69"/>
    <mergeCell ref="BA65:CM65"/>
    <mergeCell ref="BA66:CM66"/>
    <mergeCell ref="X25:AG25"/>
    <mergeCell ref="X38:AG38"/>
    <mergeCell ref="AH38:AS38"/>
    <mergeCell ref="AT38:AW38"/>
    <mergeCell ref="AX38:BB38"/>
    <mergeCell ref="BI41:BR41"/>
    <mergeCell ref="BS41:BY41"/>
    <mergeCell ref="BZ41:CF41"/>
    <mergeCell ref="BS28:BY28"/>
    <mergeCell ref="X47:AG47"/>
    <mergeCell ref="A60:AW60"/>
    <mergeCell ref="AZ60:BM60"/>
    <mergeCell ref="BS60:CN60"/>
    <mergeCell ref="A59:AW59"/>
    <mergeCell ref="AZ59:BM59"/>
    <mergeCell ref="BT59:BV59"/>
    <mergeCell ref="A49:K49"/>
    <mergeCell ref="L49:O49"/>
    <mergeCell ref="P49:S49"/>
    <mergeCell ref="T49:W49"/>
    <mergeCell ref="P25:S25"/>
    <mergeCell ref="AT24:AW24"/>
    <mergeCell ref="T25:W25"/>
    <mergeCell ref="AX24:BB24"/>
    <mergeCell ref="AX41:BB41"/>
    <mergeCell ref="BC41:BH41"/>
    <mergeCell ref="P29:S29"/>
    <mergeCell ref="T29:W29"/>
    <mergeCell ref="X29:AG29"/>
    <mergeCell ref="BC29:BH29"/>
    <mergeCell ref="BC30:BH30"/>
    <mergeCell ref="AX28:BB28"/>
    <mergeCell ref="P28:S28"/>
    <mergeCell ref="T28:W28"/>
    <mergeCell ref="X28:AG28"/>
    <mergeCell ref="BC28:BH28"/>
    <mergeCell ref="P41:S41"/>
    <mergeCell ref="T41:W41"/>
    <mergeCell ref="X41:AG41"/>
    <mergeCell ref="AH41:AS41"/>
    <mergeCell ref="P39:S39"/>
    <mergeCell ref="X39:AG39"/>
    <mergeCell ref="BC38:BH38"/>
    <mergeCell ref="BC33:BH33"/>
    <mergeCell ref="A33:K33"/>
    <mergeCell ref="L33:O33"/>
    <mergeCell ref="P33:S33"/>
    <mergeCell ref="T33:W33"/>
    <mergeCell ref="X33:AG33"/>
    <mergeCell ref="AH33:AS33"/>
    <mergeCell ref="AT33:AW33"/>
    <mergeCell ref="AX33:BB33"/>
    <mergeCell ref="L40:O40"/>
    <mergeCell ref="P40:S40"/>
    <mergeCell ref="T40:W40"/>
    <mergeCell ref="X40:AG40"/>
    <mergeCell ref="AH40:AS40"/>
    <mergeCell ref="AT40:AW40"/>
    <mergeCell ref="AX40:BB40"/>
    <mergeCell ref="A38:K38"/>
    <mergeCell ref="L38:O38"/>
    <mergeCell ref="P38:S38"/>
    <mergeCell ref="A34:K34"/>
    <mergeCell ref="P35:S35"/>
    <mergeCell ref="U35:W35"/>
    <mergeCell ref="AH39:AS39"/>
    <mergeCell ref="AH36:AS36"/>
    <mergeCell ref="AT34:AW34"/>
    <mergeCell ref="A29:K29"/>
    <mergeCell ref="L29:O29"/>
    <mergeCell ref="CM51:CU51"/>
    <mergeCell ref="CM41:CU41"/>
    <mergeCell ref="BZ30:CF30"/>
    <mergeCell ref="CG30:CL30"/>
    <mergeCell ref="CM30:CU30"/>
    <mergeCell ref="CG41:CL41"/>
    <mergeCell ref="CG42:CL42"/>
    <mergeCell ref="CG49:CL49"/>
    <mergeCell ref="BZ46:CF46"/>
    <mergeCell ref="CG46:CL46"/>
    <mergeCell ref="CG44:CL44"/>
    <mergeCell ref="BZ44:CF44"/>
    <mergeCell ref="BS44:BY44"/>
    <mergeCell ref="P48:S48"/>
    <mergeCell ref="T48:W48"/>
    <mergeCell ref="BS49:BY49"/>
    <mergeCell ref="CG51:CL51"/>
    <mergeCell ref="BC49:BH49"/>
    <mergeCell ref="BI49:BR49"/>
    <mergeCell ref="CM49:CU49"/>
    <mergeCell ref="CM44:CU44"/>
    <mergeCell ref="CM45:CU45"/>
    <mergeCell ref="T30:W30"/>
    <mergeCell ref="X30:AG30"/>
    <mergeCell ref="BI51:BR51"/>
    <mergeCell ref="BC54:BH54"/>
    <mergeCell ref="BI54:BR54"/>
    <mergeCell ref="BS54:BY54"/>
    <mergeCell ref="A50:K50"/>
    <mergeCell ref="A30:K30"/>
    <mergeCell ref="BS30:BY30"/>
    <mergeCell ref="AH50:AS50"/>
    <mergeCell ref="AT50:AW50"/>
    <mergeCell ref="AX50:BB50"/>
    <mergeCell ref="BC50:BH50"/>
    <mergeCell ref="A47:K47"/>
    <mergeCell ref="L54:O54"/>
    <mergeCell ref="P54:S54"/>
    <mergeCell ref="T54:W54"/>
    <mergeCell ref="X54:AG54"/>
    <mergeCell ref="AH44:AS44"/>
    <mergeCell ref="BS46:BY46"/>
    <mergeCell ref="AH47:AS47"/>
    <mergeCell ref="A31:K31"/>
    <mergeCell ref="L31:O31"/>
    <mergeCell ref="P31:S31"/>
    <mergeCell ref="CG54:CL54"/>
    <mergeCell ref="L51:O51"/>
    <mergeCell ref="BS50:BY50"/>
    <mergeCell ref="BZ50:CF50"/>
    <mergeCell ref="L50:O50"/>
    <mergeCell ref="AT51:AW51"/>
    <mergeCell ref="BI48:BR48"/>
    <mergeCell ref="P51:S51"/>
    <mergeCell ref="T51:W51"/>
    <mergeCell ref="X51:AG51"/>
    <mergeCell ref="P50:S50"/>
    <mergeCell ref="T50:W50"/>
    <mergeCell ref="X50:AG50"/>
    <mergeCell ref="AH51:AS51"/>
    <mergeCell ref="BS51:BY51"/>
    <mergeCell ref="BZ51:CF51"/>
    <mergeCell ref="CG48:CL48"/>
    <mergeCell ref="AH48:AS48"/>
    <mergeCell ref="AT48:AW48"/>
    <mergeCell ref="AX48:BB48"/>
    <mergeCell ref="BC48:BH48"/>
    <mergeCell ref="AX51:BB51"/>
    <mergeCell ref="BC51:BH51"/>
    <mergeCell ref="T53:W53"/>
    <mergeCell ref="CM54:CU54"/>
    <mergeCell ref="BS29:BY29"/>
    <mergeCell ref="BZ29:CF29"/>
    <mergeCell ref="CM29:CU29"/>
    <mergeCell ref="AH29:AS29"/>
    <mergeCell ref="AT29:AW29"/>
    <mergeCell ref="AX29:BB29"/>
    <mergeCell ref="CM48:CU48"/>
    <mergeCell ref="CM47:CU47"/>
    <mergeCell ref="CM50:CU50"/>
    <mergeCell ref="CG50:CL50"/>
    <mergeCell ref="BS48:BY48"/>
    <mergeCell ref="BZ48:CF48"/>
    <mergeCell ref="AH37:AS37"/>
    <mergeCell ref="AT47:AW47"/>
    <mergeCell ref="AT37:AW37"/>
    <mergeCell ref="BC37:BH37"/>
    <mergeCell ref="BI37:BR37"/>
    <mergeCell ref="AX37:BB37"/>
    <mergeCell ref="BI50:BR50"/>
    <mergeCell ref="AT54:AW54"/>
    <mergeCell ref="AX54:BB54"/>
    <mergeCell ref="AH54:AS54"/>
    <mergeCell ref="CG47:CL47"/>
    <mergeCell ref="CM42:CU42"/>
    <mergeCell ref="BZ42:CF42"/>
    <mergeCell ref="BS42:BY42"/>
    <mergeCell ref="BI42:BR42"/>
    <mergeCell ref="BC42:BH42"/>
    <mergeCell ref="AX42:BB42"/>
    <mergeCell ref="BC36:BH36"/>
    <mergeCell ref="BI36:BR36"/>
    <mergeCell ref="CG38:CL38"/>
    <mergeCell ref="CG37:CL37"/>
    <mergeCell ref="BZ37:CF37"/>
    <mergeCell ref="BZ38:CF38"/>
    <mergeCell ref="CM40:CU40"/>
    <mergeCell ref="BI38:BR38"/>
    <mergeCell ref="BS38:BY38"/>
    <mergeCell ref="BI39:BR39"/>
    <mergeCell ref="BS39:BY39"/>
    <mergeCell ref="CG39:CL39"/>
    <mergeCell ref="CG40:CL40"/>
    <mergeCell ref="BS36:BY36"/>
    <mergeCell ref="BZ36:CF36"/>
    <mergeCell ref="BS37:BY37"/>
    <mergeCell ref="BI53:BR53"/>
    <mergeCell ref="BS53:BY53"/>
    <mergeCell ref="BZ53:CF53"/>
    <mergeCell ref="CG53:CL53"/>
    <mergeCell ref="T31:W31"/>
    <mergeCell ref="X31:AG31"/>
    <mergeCell ref="AH31:AS31"/>
    <mergeCell ref="AT31:AW31"/>
    <mergeCell ref="AX31:BB31"/>
    <mergeCell ref="BC31:BH31"/>
    <mergeCell ref="BC47:BH47"/>
    <mergeCell ref="BI47:BR47"/>
    <mergeCell ref="X49:AG49"/>
    <mergeCell ref="AH49:AS49"/>
    <mergeCell ref="AT49:AW49"/>
    <mergeCell ref="AX49:BB49"/>
    <mergeCell ref="X48:AG48"/>
    <mergeCell ref="T47:W47"/>
    <mergeCell ref="AX47:BB47"/>
    <mergeCell ref="AX45:BB45"/>
    <mergeCell ref="BC45:BH45"/>
    <mergeCell ref="AH43:AS43"/>
    <mergeCell ref="BZ43:CF43"/>
    <mergeCell ref="BS43:BY43"/>
    <mergeCell ref="A53:K53"/>
    <mergeCell ref="L53:O53"/>
    <mergeCell ref="P53:S53"/>
    <mergeCell ref="X53:AG53"/>
    <mergeCell ref="AH53:AS53"/>
    <mergeCell ref="AT53:AW53"/>
    <mergeCell ref="AX53:BB53"/>
    <mergeCell ref="BC53:BH53"/>
    <mergeCell ref="CM38:CU38"/>
    <mergeCell ref="CM43:CU43"/>
    <mergeCell ref="CG43:CL43"/>
    <mergeCell ref="A51:K51"/>
    <mergeCell ref="L47:O47"/>
    <mergeCell ref="P47:S47"/>
    <mergeCell ref="A48:K48"/>
    <mergeCell ref="L48:O48"/>
    <mergeCell ref="BI45:BR45"/>
    <mergeCell ref="BS45:BY45"/>
    <mergeCell ref="BI40:BR40"/>
    <mergeCell ref="CG45:CL45"/>
    <mergeCell ref="X42:AG45"/>
    <mergeCell ref="A42:K45"/>
    <mergeCell ref="AH45:AS45"/>
    <mergeCell ref="AT45:AW45"/>
  </mergeCells>
  <pageMargins left="0.23622047244094491" right="0.23622047244094491" top="0.74803149606299213" bottom="0.23622047244094491" header="0.31496062992125984" footer="0.31496062992125984"/>
  <pageSetup paperSize="9" scale="70" fitToHeight="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opLeftCell="A13" workbookViewId="0">
      <selection activeCell="J32" sqref="J32"/>
    </sheetView>
  </sheetViews>
  <sheetFormatPr defaultRowHeight="15"/>
  <sheetData>
    <row r="1" spans="1:6">
      <c r="A1" s="147">
        <v>30000</v>
      </c>
      <c r="B1" s="152"/>
      <c r="C1" s="152"/>
      <c r="D1" s="152"/>
      <c r="E1" s="152"/>
      <c r="F1" s="153"/>
    </row>
    <row r="2" spans="1:6">
      <c r="A2" s="147">
        <v>14000</v>
      </c>
      <c r="B2" s="152"/>
      <c r="C2" s="152"/>
      <c r="D2" s="152"/>
      <c r="E2" s="152"/>
      <c r="F2" s="153"/>
    </row>
    <row r="3" spans="1:6">
      <c r="A3" s="147">
        <v>168000</v>
      </c>
      <c r="B3" s="152"/>
      <c r="C3" s="152"/>
      <c r="D3" s="152"/>
      <c r="E3" s="152"/>
      <c r="F3" s="153"/>
    </row>
    <row r="4" spans="1:6">
      <c r="A4" s="156">
        <v>31100</v>
      </c>
      <c r="B4" s="157"/>
      <c r="C4" s="157"/>
      <c r="D4" s="157"/>
      <c r="E4" s="157"/>
      <c r="F4" s="158"/>
    </row>
    <row r="5" spans="1:6">
      <c r="A5" s="147">
        <v>255000</v>
      </c>
      <c r="B5" s="152"/>
      <c r="C5" s="152"/>
      <c r="D5" s="152"/>
      <c r="E5" s="152"/>
      <c r="F5" s="153"/>
    </row>
    <row r="6" spans="1:6">
      <c r="A6" s="30" t="s">
        <v>165</v>
      </c>
      <c r="B6" s="31"/>
      <c r="C6" s="31"/>
      <c r="D6" s="31"/>
      <c r="E6" s="31"/>
      <c r="F6" s="32"/>
    </row>
    <row r="7" spans="1:6">
      <c r="A7" s="147">
        <v>500000</v>
      </c>
      <c r="B7" s="152"/>
      <c r="C7" s="152"/>
      <c r="D7" s="152"/>
      <c r="E7" s="152"/>
      <c r="F7" s="153"/>
    </row>
    <row r="8" spans="1:6">
      <c r="A8" s="147">
        <v>2000</v>
      </c>
      <c r="B8" s="152"/>
      <c r="C8" s="152"/>
      <c r="D8" s="152"/>
      <c r="E8" s="152"/>
      <c r="F8" s="153"/>
    </row>
    <row r="9" spans="1:6">
      <c r="A9" s="147">
        <v>3000</v>
      </c>
      <c r="B9" s="152"/>
      <c r="C9" s="152"/>
      <c r="D9" s="152"/>
      <c r="E9" s="152"/>
      <c r="F9" s="153"/>
    </row>
    <row r="10" spans="1:6">
      <c r="A10" s="147">
        <v>30000</v>
      </c>
      <c r="B10" s="152"/>
      <c r="C10" s="152"/>
      <c r="D10" s="152"/>
      <c r="E10" s="152"/>
      <c r="F10" s="153"/>
    </row>
    <row r="11" spans="1:6">
      <c r="A11" s="147">
        <v>35000</v>
      </c>
      <c r="B11" s="152"/>
      <c r="C11" s="152"/>
      <c r="D11" s="152"/>
      <c r="E11" s="152"/>
      <c r="F11" s="153"/>
    </row>
    <row r="12" spans="1:6">
      <c r="A12" s="147">
        <v>5000</v>
      </c>
      <c r="B12" s="152"/>
      <c r="C12" s="152"/>
      <c r="D12" s="152"/>
      <c r="E12" s="152"/>
      <c r="F12" s="153"/>
    </row>
    <row r="13" spans="1:6">
      <c r="A13" s="147">
        <v>100000</v>
      </c>
      <c r="B13" s="152"/>
      <c r="C13" s="152"/>
      <c r="D13" s="152"/>
      <c r="E13" s="152"/>
      <c r="F13" s="153"/>
    </row>
    <row r="14" spans="1:6">
      <c r="A14" s="147">
        <v>14500</v>
      </c>
      <c r="B14" s="152"/>
      <c r="C14" s="152"/>
      <c r="D14" s="152"/>
      <c r="E14" s="152"/>
      <c r="F14" s="153"/>
    </row>
    <row r="15" spans="1:6">
      <c r="A15" s="147">
        <v>10000</v>
      </c>
      <c r="B15" s="152"/>
      <c r="C15" s="152"/>
      <c r="D15" s="152"/>
      <c r="E15" s="152"/>
      <c r="F15" s="153"/>
    </row>
    <row r="16" spans="1:6">
      <c r="A16" s="147">
        <v>30000</v>
      </c>
      <c r="B16" s="152"/>
      <c r="C16" s="152"/>
      <c r="D16" s="152"/>
      <c r="E16" s="152"/>
      <c r="F16" s="153"/>
    </row>
    <row r="17" spans="1:6">
      <c r="A17" s="147">
        <v>40000</v>
      </c>
      <c r="B17" s="152"/>
      <c r="C17" s="152"/>
      <c r="D17" s="152"/>
      <c r="E17" s="152"/>
      <c r="F17" s="153"/>
    </row>
    <row r="18" spans="1:6">
      <c r="A18" s="147">
        <v>20000</v>
      </c>
      <c r="B18" s="152"/>
      <c r="C18" s="152"/>
      <c r="D18" s="152"/>
      <c r="E18" s="152"/>
      <c r="F18" s="153"/>
    </row>
    <row r="19" spans="1:6">
      <c r="A19" s="147">
        <v>30000</v>
      </c>
      <c r="B19" s="152"/>
      <c r="C19" s="152"/>
      <c r="D19" s="152"/>
      <c r="E19" s="152"/>
      <c r="F19" s="153"/>
    </row>
    <row r="20" spans="1:6">
      <c r="A20" s="147">
        <v>15000</v>
      </c>
      <c r="B20" s="152"/>
      <c r="C20" s="152"/>
      <c r="D20" s="152"/>
      <c r="E20" s="152"/>
      <c r="F20" s="153"/>
    </row>
    <row r="21" spans="1:6">
      <c r="A21" s="147">
        <v>120000</v>
      </c>
      <c r="B21" s="152"/>
      <c r="C21" s="152"/>
      <c r="D21" s="152"/>
      <c r="E21" s="152"/>
      <c r="F21" s="153"/>
    </row>
    <row r="22" spans="1:6">
      <c r="A22" s="147">
        <v>2000</v>
      </c>
      <c r="B22" s="152"/>
      <c r="C22" s="152"/>
      <c r="D22" s="152"/>
      <c r="E22" s="152"/>
      <c r="F22" s="153"/>
    </row>
    <row r="23" spans="1:6">
      <c r="A23" s="147">
        <v>4000</v>
      </c>
      <c r="B23" s="152"/>
      <c r="C23" s="152"/>
      <c r="D23" s="152"/>
      <c r="E23" s="152"/>
      <c r="F23" s="153"/>
    </row>
    <row r="24" spans="1:6">
      <c r="A24" s="147">
        <v>40000</v>
      </c>
      <c r="B24" s="152"/>
      <c r="C24" s="152"/>
      <c r="D24" s="152"/>
      <c r="E24" s="152"/>
      <c r="F24" s="153"/>
    </row>
    <row r="25" spans="1:6">
      <c r="A25" s="147">
        <v>10000</v>
      </c>
      <c r="B25" s="152"/>
      <c r="C25" s="152"/>
      <c r="D25" s="152"/>
      <c r="E25" s="152"/>
      <c r="F25" s="153"/>
    </row>
    <row r="26" spans="1:6">
      <c r="A26" s="147">
        <v>3000</v>
      </c>
      <c r="B26" s="152"/>
      <c r="C26" s="152"/>
      <c r="D26" s="152"/>
      <c r="E26" s="152"/>
      <c r="F26" s="153"/>
    </row>
    <row r="27" spans="1:6">
      <c r="A27" s="147">
        <v>300000</v>
      </c>
      <c r="B27" s="152"/>
      <c r="C27" s="152"/>
      <c r="D27" s="152"/>
      <c r="E27" s="152"/>
      <c r="F27" s="153"/>
    </row>
    <row r="28" spans="1:6">
      <c r="A28" s="30" t="s">
        <v>164</v>
      </c>
      <c r="B28" s="31"/>
      <c r="C28" s="31"/>
      <c r="D28" s="31"/>
      <c r="E28" s="31"/>
      <c r="F28" s="32"/>
    </row>
    <row r="29" spans="1:6">
      <c r="A29" s="30" t="s">
        <v>128</v>
      </c>
      <c r="B29" s="31"/>
      <c r="C29" s="31"/>
      <c r="D29" s="31"/>
      <c r="E29" s="31"/>
      <c r="F29" s="32"/>
    </row>
    <row r="30" spans="1:6">
      <c r="A30" s="147">
        <v>30000</v>
      </c>
      <c r="B30" s="152"/>
      <c r="C30" s="152"/>
      <c r="D30" s="152"/>
      <c r="E30" s="152"/>
      <c r="F30" s="153"/>
    </row>
    <row r="31" spans="1:6">
      <c r="A31" s="30" t="s">
        <v>163</v>
      </c>
      <c r="B31" s="31"/>
      <c r="C31" s="31"/>
      <c r="D31" s="31"/>
      <c r="E31" s="31"/>
      <c r="F31" s="32"/>
    </row>
    <row r="32" spans="1:6">
      <c r="A32" s="147">
        <v>220000</v>
      </c>
      <c r="B32" s="152"/>
      <c r="C32" s="152"/>
      <c r="D32" s="152"/>
      <c r="E32" s="152"/>
      <c r="F32" s="153"/>
    </row>
    <row r="33" spans="1:6">
      <c r="A33" s="147">
        <v>5000</v>
      </c>
      <c r="B33" s="152"/>
      <c r="C33" s="152"/>
      <c r="D33" s="152"/>
      <c r="E33" s="152"/>
      <c r="F33" s="153"/>
    </row>
    <row r="34" spans="1:6">
      <c r="A34" s="147">
        <v>60000</v>
      </c>
      <c r="B34" s="152"/>
      <c r="C34" s="152"/>
      <c r="D34" s="152"/>
      <c r="E34" s="152"/>
      <c r="F34" s="153"/>
    </row>
    <row r="35" spans="1:6">
      <c r="A35" s="154">
        <f>SUM(A1:F34)</f>
        <v>2126600</v>
      </c>
      <c r="B35" s="155"/>
      <c r="C35" s="155"/>
      <c r="D35" s="155"/>
      <c r="E35" s="155"/>
      <c r="F35" s="155"/>
    </row>
  </sheetData>
  <mergeCells count="35">
    <mergeCell ref="A6:F6"/>
    <mergeCell ref="A1:F1"/>
    <mergeCell ref="A2:F2"/>
    <mergeCell ref="A3:F3"/>
    <mergeCell ref="A4:F4"/>
    <mergeCell ref="A5:F5"/>
    <mergeCell ref="A18:F18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30:F30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1:F31"/>
    <mergeCell ref="A32:F32"/>
    <mergeCell ref="A33:F33"/>
    <mergeCell ref="A34:F34"/>
    <mergeCell ref="A35:F3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opLeftCell="A19" workbookViewId="0">
      <selection activeCell="A35" sqref="A35"/>
    </sheetView>
  </sheetViews>
  <sheetFormatPr defaultRowHeight="15"/>
  <cols>
    <col min="2" max="2" width="9.5703125" customWidth="1"/>
    <col min="5" max="5" width="10.5703125" bestFit="1" customWidth="1"/>
  </cols>
  <sheetData>
    <row r="1" spans="1:5">
      <c r="A1">
        <v>30</v>
      </c>
    </row>
    <row r="2" spans="1:5">
      <c r="A2">
        <v>14</v>
      </c>
    </row>
    <row r="3" spans="1:5">
      <c r="A3">
        <v>59.1</v>
      </c>
      <c r="E3" s="7"/>
    </row>
    <row r="4" spans="1:5">
      <c r="A4">
        <v>500</v>
      </c>
      <c r="B4" s="7"/>
      <c r="E4" s="7"/>
    </row>
    <row r="5" spans="1:5">
      <c r="A5">
        <v>2</v>
      </c>
      <c r="B5" s="7"/>
      <c r="E5" s="7"/>
    </row>
    <row r="6" spans="1:5">
      <c r="A6">
        <v>32</v>
      </c>
      <c r="B6" s="7"/>
      <c r="E6" s="7"/>
    </row>
    <row r="7" spans="1:5">
      <c r="A7">
        <v>1</v>
      </c>
      <c r="B7" s="7"/>
      <c r="E7" s="7"/>
    </row>
    <row r="8" spans="1:5">
      <c r="A8">
        <v>35</v>
      </c>
      <c r="B8" s="7"/>
      <c r="E8" s="7"/>
    </row>
    <row r="9" spans="1:5">
      <c r="A9">
        <v>5</v>
      </c>
      <c r="B9" s="7"/>
      <c r="E9" s="7"/>
    </row>
    <row r="10" spans="1:5">
      <c r="A10">
        <v>100</v>
      </c>
      <c r="B10" s="7"/>
      <c r="E10" s="7"/>
    </row>
    <row r="11" spans="1:5">
      <c r="A11">
        <v>14.5</v>
      </c>
      <c r="B11" s="7"/>
      <c r="E11" s="7"/>
    </row>
    <row r="12" spans="1:5">
      <c r="A12">
        <v>10</v>
      </c>
      <c r="B12" s="7"/>
      <c r="E12" s="7"/>
    </row>
    <row r="13" spans="1:5">
      <c r="A13">
        <v>30</v>
      </c>
      <c r="B13" s="7"/>
      <c r="E13" s="7"/>
    </row>
    <row r="14" spans="1:5">
      <c r="A14">
        <v>40</v>
      </c>
      <c r="B14" s="7"/>
      <c r="E14" s="7"/>
    </row>
    <row r="15" spans="1:5">
      <c r="A15">
        <v>20</v>
      </c>
      <c r="B15" s="7"/>
      <c r="E15" s="7"/>
    </row>
    <row r="16" spans="1:5">
      <c r="A16">
        <v>30</v>
      </c>
      <c r="B16" s="7"/>
      <c r="E16" s="7"/>
    </row>
    <row r="17" spans="1:5">
      <c r="A17">
        <v>15</v>
      </c>
      <c r="B17" s="7"/>
      <c r="E17" s="7"/>
    </row>
    <row r="18" spans="1:5">
      <c r="A18">
        <v>120</v>
      </c>
      <c r="B18" s="7"/>
      <c r="E18" s="7"/>
    </row>
    <row r="19" spans="1:5">
      <c r="A19">
        <v>2</v>
      </c>
      <c r="B19" s="7"/>
      <c r="E19" s="7"/>
    </row>
    <row r="20" spans="1:5">
      <c r="A20">
        <v>4</v>
      </c>
      <c r="B20" s="7"/>
      <c r="E20" s="7"/>
    </row>
    <row r="21" spans="1:5">
      <c r="A21">
        <v>40</v>
      </c>
      <c r="B21" s="7"/>
      <c r="E21" s="7"/>
    </row>
    <row r="22" spans="1:5">
      <c r="A22">
        <v>10</v>
      </c>
      <c r="B22" s="7"/>
      <c r="E22" s="7"/>
    </row>
    <row r="23" spans="1:5">
      <c r="A23">
        <v>3</v>
      </c>
      <c r="B23" s="7"/>
      <c r="E23" s="7"/>
    </row>
    <row r="24" spans="1:5">
      <c r="A24">
        <v>300</v>
      </c>
      <c r="B24" s="7"/>
      <c r="E24" s="7"/>
    </row>
    <row r="25" spans="1:5">
      <c r="A25">
        <v>10</v>
      </c>
      <c r="B25" s="7"/>
      <c r="E25" s="7"/>
    </row>
    <row r="26" spans="1:5">
      <c r="A26">
        <v>50</v>
      </c>
      <c r="B26" s="7"/>
      <c r="E26" s="7"/>
    </row>
    <row r="27" spans="1:5">
      <c r="A27">
        <v>25</v>
      </c>
      <c r="B27" s="7"/>
      <c r="E27" s="7"/>
    </row>
    <row r="28" spans="1:5">
      <c r="A28">
        <v>30</v>
      </c>
      <c r="B28" s="7"/>
      <c r="E28" s="7"/>
    </row>
    <row r="29" spans="1:5">
      <c r="A29">
        <v>150</v>
      </c>
      <c r="B29" s="7"/>
      <c r="E29" s="7"/>
    </row>
    <row r="30" spans="1:5">
      <c r="A30">
        <v>220</v>
      </c>
      <c r="B30" s="7"/>
      <c r="E30" s="7"/>
    </row>
    <row r="31" spans="1:5">
      <c r="A31">
        <v>5</v>
      </c>
      <c r="B31" s="7"/>
      <c r="E31" s="7"/>
    </row>
    <row r="32" spans="1:5">
      <c r="A32">
        <v>50</v>
      </c>
      <c r="B32" s="7"/>
      <c r="E32" s="7"/>
    </row>
    <row r="33" spans="1:5">
      <c r="A33">
        <f>SUM(A1:A32)</f>
        <v>1956.6</v>
      </c>
      <c r="B33" s="7"/>
      <c r="E33" s="7"/>
    </row>
    <row r="34" spans="1:5">
      <c r="B34" s="7"/>
      <c r="E34" s="7"/>
    </row>
    <row r="35" spans="1:5">
      <c r="B35" s="7"/>
      <c r="E35" s="7"/>
    </row>
    <row r="36" spans="1:5">
      <c r="B36" s="7"/>
      <c r="E36" s="7"/>
    </row>
    <row r="37" spans="1:5">
      <c r="B37" s="7"/>
      <c r="E37" s="7"/>
    </row>
    <row r="38" spans="1:5">
      <c r="E38" s="7"/>
    </row>
    <row r="39" spans="1:5">
      <c r="E39" s="7"/>
    </row>
    <row r="40" spans="1:5">
      <c r="E40" s="7"/>
    </row>
    <row r="41" spans="1:5">
      <c r="E41" s="7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tabSelected="1" topLeftCell="A28" workbookViewId="0">
      <selection activeCell="C38" sqref="C38"/>
    </sheetView>
  </sheetViews>
  <sheetFormatPr defaultRowHeight="15"/>
  <cols>
    <col min="1" max="1" width="10.42578125" style="15" customWidth="1"/>
    <col min="2" max="2" width="71.7109375" style="15" customWidth="1"/>
    <col min="3" max="3" width="14.42578125" style="19" customWidth="1"/>
    <col min="4" max="4" width="7.140625" hidden="1" customWidth="1"/>
    <col min="5" max="10" width="9.140625" hidden="1" customWidth="1"/>
    <col min="11" max="11" width="8.28515625" customWidth="1"/>
    <col min="13" max="13" width="27.7109375" customWidth="1"/>
    <col min="14" max="16" width="9.140625" hidden="1" customWidth="1"/>
  </cols>
  <sheetData>
    <row r="1" spans="1:16" s="15" customFormat="1">
      <c r="C1" s="19"/>
    </row>
    <row r="2" spans="1:16" s="15" customFormat="1">
      <c r="A2" s="22" t="s">
        <v>148</v>
      </c>
      <c r="B2" s="21" t="s">
        <v>171</v>
      </c>
      <c r="C2" s="22" t="s">
        <v>173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6" ht="24.95" customHeight="1">
      <c r="A3" s="22">
        <v>244</v>
      </c>
      <c r="B3" s="21" t="str">
        <f>Лист1!X21</f>
        <v>Оказание услуг интернет-провайдером</v>
      </c>
      <c r="C3" s="24">
        <v>30000</v>
      </c>
      <c r="D3" s="159"/>
      <c r="E3" s="159"/>
      <c r="F3" s="159"/>
      <c r="G3" s="159"/>
      <c r="H3" s="159"/>
      <c r="I3" s="159"/>
      <c r="J3" s="159"/>
      <c r="K3" s="159"/>
      <c r="L3" s="14" t="s">
        <v>156</v>
      </c>
      <c r="M3" s="23" t="s">
        <v>168</v>
      </c>
      <c r="N3" s="17"/>
      <c r="O3" s="17"/>
      <c r="P3" s="18"/>
    </row>
    <row r="4" spans="1:16" ht="24.95" customHeight="1">
      <c r="A4" s="22">
        <v>244</v>
      </c>
      <c r="B4" s="21" t="str">
        <f>Лист1!X22</f>
        <v>Услуги связи</v>
      </c>
      <c r="C4" s="24">
        <v>14000</v>
      </c>
      <c r="D4" s="159"/>
      <c r="E4" s="159"/>
      <c r="F4" s="159"/>
      <c r="G4" s="159"/>
      <c r="H4" s="159"/>
      <c r="I4" s="159"/>
      <c r="J4" s="159"/>
      <c r="K4" s="159"/>
      <c r="L4" s="14" t="s">
        <v>156</v>
      </c>
      <c r="M4" s="23" t="s">
        <v>168</v>
      </c>
      <c r="N4" s="17"/>
      <c r="O4" s="16"/>
      <c r="P4" s="16"/>
    </row>
    <row r="5" spans="1:16" ht="24.95" customHeight="1">
      <c r="A5" s="22">
        <v>244</v>
      </c>
      <c r="B5" s="21" t="str">
        <f>Лист1!X23</f>
        <v>Оказание услуг по газоснабжению</v>
      </c>
      <c r="C5" s="24">
        <v>168000</v>
      </c>
      <c r="D5" s="159"/>
      <c r="E5" s="159"/>
      <c r="F5" s="159"/>
      <c r="G5" s="159"/>
      <c r="H5" s="159"/>
      <c r="I5" s="159"/>
      <c r="J5" s="159"/>
      <c r="K5" s="159"/>
      <c r="L5" s="14" t="s">
        <v>156</v>
      </c>
      <c r="M5" s="23" t="s">
        <v>169</v>
      </c>
      <c r="N5" s="17"/>
      <c r="O5" s="16"/>
      <c r="P5" s="16"/>
    </row>
    <row r="6" spans="1:16" ht="24.95" customHeight="1">
      <c r="A6" s="22">
        <v>244</v>
      </c>
      <c r="B6" s="21" t="str">
        <f>Лист1!X24</f>
        <v>Оказание услуг по водоснабжению и водоотведению</v>
      </c>
      <c r="C6" s="24">
        <v>31100</v>
      </c>
      <c r="D6" s="159"/>
      <c r="E6" s="159"/>
      <c r="F6" s="159"/>
      <c r="G6" s="159"/>
      <c r="H6" s="159"/>
      <c r="I6" s="159"/>
      <c r="J6" s="159"/>
      <c r="K6" s="159"/>
      <c r="L6" s="14" t="s">
        <v>156</v>
      </c>
      <c r="M6" s="23" t="s">
        <v>169</v>
      </c>
      <c r="N6" s="17"/>
      <c r="O6" s="16"/>
      <c r="P6" s="16"/>
    </row>
    <row r="7" spans="1:16" ht="24.95" customHeight="1">
      <c r="A7" s="22">
        <v>244</v>
      </c>
      <c r="B7" s="21" t="str">
        <f>Лист1!X25</f>
        <v>Поставка электрической энергии</v>
      </c>
      <c r="C7" s="24">
        <v>255000</v>
      </c>
      <c r="D7" s="159"/>
      <c r="E7" s="159"/>
      <c r="F7" s="159"/>
      <c r="G7" s="159"/>
      <c r="H7" s="159"/>
      <c r="I7" s="159"/>
      <c r="J7" s="159"/>
      <c r="K7" s="159"/>
      <c r="L7" s="14" t="s">
        <v>156</v>
      </c>
      <c r="M7" s="23" t="s">
        <v>169</v>
      </c>
      <c r="N7" s="17"/>
      <c r="O7" s="16"/>
      <c r="P7" s="16"/>
    </row>
    <row r="8" spans="1:16" ht="24.95" customHeight="1">
      <c r="A8" s="22">
        <v>244</v>
      </c>
      <c r="B8" s="21" t="str">
        <f>Лист1!X26</f>
        <v>Техническое обслуживание и ремонт орг. техники</v>
      </c>
      <c r="C8" s="24">
        <v>59100</v>
      </c>
      <c r="D8" s="159"/>
      <c r="E8" s="159"/>
      <c r="F8" s="159"/>
      <c r="G8" s="159"/>
      <c r="H8" s="159"/>
      <c r="I8" s="159"/>
      <c r="J8" s="159"/>
      <c r="K8" s="159"/>
      <c r="L8" s="14" t="s">
        <v>156</v>
      </c>
      <c r="M8" s="23" t="s">
        <v>168</v>
      </c>
      <c r="N8" s="17"/>
      <c r="O8" s="16"/>
      <c r="P8" s="16"/>
    </row>
    <row r="9" spans="1:16" ht="24.95" customHeight="1">
      <c r="A9" s="22">
        <v>244</v>
      </c>
      <c r="B9" s="26" t="str">
        <f>Лист1!X27</f>
        <v>Текущий ремонт помещения</v>
      </c>
      <c r="C9" s="25">
        <v>505000</v>
      </c>
      <c r="D9" s="159"/>
      <c r="E9" s="159"/>
      <c r="F9" s="159"/>
      <c r="G9" s="159"/>
      <c r="H9" s="159"/>
      <c r="I9" s="159"/>
      <c r="J9" s="159"/>
      <c r="K9" s="159"/>
      <c r="L9" s="14" t="s">
        <v>156</v>
      </c>
      <c r="M9" s="23" t="s">
        <v>170</v>
      </c>
      <c r="N9" s="17"/>
      <c r="O9" s="16"/>
      <c r="P9" s="16"/>
    </row>
    <row r="10" spans="1:16" ht="24.95" customHeight="1">
      <c r="A10" s="22">
        <v>244</v>
      </c>
      <c r="B10" s="21" t="str">
        <f>Лист1!X28</f>
        <v>Оказание услуг по приемке и проверке дымовых и вентиляционных каналов</v>
      </c>
      <c r="C10" s="25">
        <v>2000</v>
      </c>
      <c r="D10" s="159"/>
      <c r="E10" s="159"/>
      <c r="F10" s="159"/>
      <c r="G10" s="159"/>
      <c r="H10" s="159"/>
      <c r="I10" s="159"/>
      <c r="J10" s="159"/>
      <c r="K10" s="159"/>
      <c r="L10" s="14" t="s">
        <v>156</v>
      </c>
      <c r="M10" s="23" t="s">
        <v>170</v>
      </c>
      <c r="N10" s="17"/>
      <c r="O10" s="16"/>
      <c r="P10" s="16"/>
    </row>
    <row r="11" spans="1:16" ht="24.95" customHeight="1">
      <c r="A11" s="22">
        <v>244</v>
      </c>
      <c r="B11" s="21" t="str">
        <f>Лист1!X29</f>
        <v xml:space="preserve">Обслуживани средст измерения (сигнализатор газа, водомеры) </v>
      </c>
      <c r="C11" s="25">
        <v>3000</v>
      </c>
      <c r="D11" s="159"/>
      <c r="E11" s="159"/>
      <c r="F11" s="159"/>
      <c r="G11" s="159"/>
      <c r="H11" s="159"/>
      <c r="I11" s="159"/>
      <c r="J11" s="159"/>
      <c r="K11" s="159"/>
      <c r="L11" s="14" t="s">
        <v>156</v>
      </c>
      <c r="M11" s="23" t="s">
        <v>170</v>
      </c>
      <c r="N11" s="17"/>
      <c r="O11" s="16"/>
      <c r="P11" s="16"/>
    </row>
    <row r="12" spans="1:16" ht="24.95" customHeight="1">
      <c r="A12" s="22">
        <v>244</v>
      </c>
      <c r="B12" s="21" t="str">
        <f>Лист1!X30</f>
        <v>Лабораторная проверка электрооборудования здания-заземление</v>
      </c>
      <c r="C12" s="25">
        <v>30000</v>
      </c>
      <c r="D12" s="159"/>
      <c r="E12" s="159"/>
      <c r="F12" s="159"/>
      <c r="G12" s="159"/>
      <c r="H12" s="159"/>
      <c r="I12" s="159"/>
      <c r="J12" s="159"/>
      <c r="K12" s="159"/>
      <c r="L12" s="14" t="s">
        <v>156</v>
      </c>
      <c r="M12" s="23" t="s">
        <v>170</v>
      </c>
      <c r="N12" s="17"/>
      <c r="O12" s="16"/>
      <c r="P12" s="16"/>
    </row>
    <row r="13" spans="1:16" ht="24.95" customHeight="1">
      <c r="A13" s="22">
        <v>244</v>
      </c>
      <c r="B13" s="21" t="str">
        <f>Лист1!X31</f>
        <v>Пожарная декларация</v>
      </c>
      <c r="C13" s="24">
        <v>35000</v>
      </c>
      <c r="D13" s="159"/>
      <c r="E13" s="159"/>
      <c r="F13" s="159"/>
      <c r="G13" s="159"/>
      <c r="H13" s="159"/>
      <c r="I13" s="159"/>
      <c r="J13" s="159"/>
      <c r="K13" s="159"/>
      <c r="L13" s="14" t="s">
        <v>156</v>
      </c>
      <c r="M13" s="23" t="s">
        <v>168</v>
      </c>
      <c r="N13" s="17"/>
      <c r="O13" s="16"/>
      <c r="P13" s="16"/>
    </row>
    <row r="14" spans="1:16" ht="24.95" customHeight="1">
      <c r="A14" s="22">
        <v>112</v>
      </c>
      <c r="B14" s="21" t="str">
        <f>Лист1!X32</f>
        <v>Суточные (командировки)</v>
      </c>
      <c r="C14" s="24">
        <v>5000</v>
      </c>
      <c r="D14" s="159"/>
      <c r="E14" s="159"/>
      <c r="F14" s="159"/>
      <c r="G14" s="159"/>
      <c r="H14" s="159"/>
      <c r="I14" s="159"/>
      <c r="J14" s="159"/>
      <c r="K14" s="159"/>
      <c r="L14" s="14" t="s">
        <v>156</v>
      </c>
      <c r="M14" s="23" t="s">
        <v>168</v>
      </c>
      <c r="N14" s="17"/>
      <c r="O14" s="16"/>
      <c r="P14" s="16"/>
    </row>
    <row r="15" spans="1:16" ht="24.95" customHeight="1">
      <c r="A15" s="22" t="s">
        <v>172</v>
      </c>
      <c r="B15" s="21" t="str">
        <f>Лист1!X33</f>
        <v xml:space="preserve">Оргвзнос, проживание, проезд </v>
      </c>
      <c r="C15" s="24">
        <v>100000</v>
      </c>
      <c r="D15" s="159"/>
      <c r="E15" s="159"/>
      <c r="F15" s="159"/>
      <c r="G15" s="159"/>
      <c r="H15" s="159"/>
      <c r="I15" s="159"/>
      <c r="J15" s="159"/>
      <c r="K15" s="159"/>
      <c r="L15" s="14" t="s">
        <v>156</v>
      </c>
      <c r="M15" s="23" t="s">
        <v>168</v>
      </c>
      <c r="N15" s="17"/>
      <c r="O15" s="16"/>
      <c r="P15" s="16"/>
    </row>
    <row r="16" spans="1:16" ht="24.95" customHeight="1">
      <c r="A16" s="22">
        <v>244</v>
      </c>
      <c r="B16" s="21" t="str">
        <f>Лист1!X34</f>
        <v>Оказание услуг по подписке и доставке периодических изданий (журналов) на 2016г</v>
      </c>
      <c r="C16" s="24">
        <f>14500+15500</f>
        <v>30000</v>
      </c>
      <c r="D16" s="159"/>
      <c r="E16" s="159"/>
      <c r="F16" s="159"/>
      <c r="G16" s="159"/>
      <c r="H16" s="159"/>
      <c r="I16" s="159"/>
      <c r="J16" s="159"/>
      <c r="K16" s="159"/>
      <c r="L16" s="14" t="s">
        <v>156</v>
      </c>
      <c r="M16" s="23" t="s">
        <v>168</v>
      </c>
      <c r="N16" s="17"/>
      <c r="O16" s="16"/>
      <c r="P16" s="16"/>
    </row>
    <row r="17" spans="1:16" ht="24.95" customHeight="1">
      <c r="A17" s="22">
        <v>244</v>
      </c>
      <c r="B17" s="21" t="str">
        <f>Лист1!X35</f>
        <v>Оказание услуг по сбору и транспортированию и размещению отходов 4-5 классов опасности ТБО</v>
      </c>
      <c r="C17" s="25">
        <v>10000</v>
      </c>
      <c r="D17" s="159"/>
      <c r="E17" s="159"/>
      <c r="F17" s="159"/>
      <c r="G17" s="159"/>
      <c r="H17" s="159"/>
      <c r="I17" s="159"/>
      <c r="J17" s="159"/>
      <c r="K17" s="159"/>
      <c r="L17" s="14" t="s">
        <v>156</v>
      </c>
      <c r="M17" s="23" t="s">
        <v>170</v>
      </c>
      <c r="N17" s="17"/>
      <c r="O17" s="16"/>
      <c r="P17" s="16"/>
    </row>
    <row r="18" spans="1:16" ht="24.95" customHeight="1">
      <c r="A18" s="22">
        <v>244</v>
      </c>
      <c r="B18" s="21" t="str">
        <f>Лист1!X36</f>
        <v>Дизинфекция, дизинсекция, дератизация</v>
      </c>
      <c r="C18" s="25">
        <v>30000</v>
      </c>
      <c r="D18" s="159"/>
      <c r="E18" s="159"/>
      <c r="F18" s="159"/>
      <c r="G18" s="159"/>
      <c r="H18" s="159"/>
      <c r="I18" s="159"/>
      <c r="J18" s="159"/>
      <c r="K18" s="159"/>
      <c r="L18" s="14" t="s">
        <v>156</v>
      </c>
      <c r="M18" s="23" t="s">
        <v>170</v>
      </c>
      <c r="N18" s="17"/>
      <c r="O18" s="16"/>
      <c r="P18" s="16"/>
    </row>
    <row r="19" spans="1:16" ht="24.95" customHeight="1">
      <c r="A19" s="22">
        <v>244</v>
      </c>
      <c r="B19" s="21" t="str">
        <f>Лист1!X37</f>
        <v>Оказание услуг по настройке и сопровождению программного и информационного обеспечения лицензионных программ продуктов 1С.</v>
      </c>
      <c r="C19" s="24">
        <v>40000</v>
      </c>
      <c r="D19" s="159"/>
      <c r="E19" s="159"/>
      <c r="F19" s="159"/>
      <c r="G19" s="159"/>
      <c r="H19" s="159"/>
      <c r="I19" s="159"/>
      <c r="J19" s="159"/>
      <c r="K19" s="159"/>
      <c r="L19" s="14" t="s">
        <v>157</v>
      </c>
      <c r="M19" s="23" t="s">
        <v>168</v>
      </c>
      <c r="N19" s="17"/>
      <c r="O19" s="16"/>
      <c r="P19" s="16"/>
    </row>
    <row r="20" spans="1:16" ht="24.95" customHeight="1">
      <c r="A20" s="22">
        <v>244</v>
      </c>
      <c r="B20" s="21" t="str">
        <f>Лист1!X38</f>
        <v>Сопровождение, обслуживание и техническая поддержка программы 1С</v>
      </c>
      <c r="C20" s="24">
        <v>20000</v>
      </c>
      <c r="D20" s="159"/>
      <c r="E20" s="159"/>
      <c r="F20" s="159"/>
      <c r="G20" s="159"/>
      <c r="H20" s="159"/>
      <c r="I20" s="159"/>
      <c r="J20" s="159"/>
      <c r="K20" s="159"/>
      <c r="L20" s="14" t="s">
        <v>156</v>
      </c>
      <c r="M20" s="23" t="s">
        <v>168</v>
      </c>
      <c r="N20" s="17"/>
      <c r="O20" s="16"/>
      <c r="P20" s="16"/>
    </row>
    <row r="21" spans="1:16" ht="24.95" customHeight="1">
      <c r="A21" s="22">
        <v>244</v>
      </c>
      <c r="B21" s="21" t="str">
        <f>Лист1!X39</f>
        <v>Оказание услуг по информационному обслуживанию справочно-правовой системы</v>
      </c>
      <c r="C21" s="24">
        <v>30000</v>
      </c>
      <c r="D21" s="159"/>
      <c r="E21" s="159"/>
      <c r="F21" s="159"/>
      <c r="G21" s="159"/>
      <c r="H21" s="159"/>
      <c r="I21" s="159"/>
      <c r="J21" s="159"/>
      <c r="K21" s="159"/>
      <c r="L21" s="14" t="s">
        <v>156</v>
      </c>
      <c r="M21" s="23" t="s">
        <v>168</v>
      </c>
      <c r="N21" s="17"/>
      <c r="O21" s="16"/>
      <c r="P21" s="16"/>
    </row>
    <row r="22" spans="1:16" ht="24.95" customHeight="1">
      <c r="A22" s="22">
        <v>244</v>
      </c>
      <c r="B22" s="21" t="str">
        <f>Лист1!X40</f>
        <v>Страхование гражданской ответственности при использовании транспортных средств</v>
      </c>
      <c r="C22" s="25">
        <v>15000</v>
      </c>
      <c r="D22" s="159"/>
      <c r="E22" s="159"/>
      <c r="F22" s="159"/>
      <c r="G22" s="159"/>
      <c r="H22" s="159"/>
      <c r="I22" s="159"/>
      <c r="J22" s="159"/>
      <c r="K22" s="159"/>
      <c r="L22" s="14" t="s">
        <v>156</v>
      </c>
      <c r="M22" s="23" t="s">
        <v>170</v>
      </c>
      <c r="N22" s="17"/>
      <c r="O22" s="16"/>
      <c r="P22" s="16"/>
    </row>
    <row r="23" spans="1:16" ht="24.95" customHeight="1">
      <c r="A23" s="22">
        <v>244</v>
      </c>
      <c r="B23" s="21" t="str">
        <f>Лист1!X41</f>
        <v>Услуги санитарно-эпидемиологической службы, Оказание медицинских услуг</v>
      </c>
      <c r="C23" s="24">
        <v>120000</v>
      </c>
      <c r="D23" s="159"/>
      <c r="E23" s="159"/>
      <c r="F23" s="159"/>
      <c r="G23" s="159"/>
      <c r="H23" s="159"/>
      <c r="I23" s="159"/>
      <c r="J23" s="159"/>
      <c r="K23" s="159"/>
      <c r="L23" s="14" t="s">
        <v>156</v>
      </c>
      <c r="M23" s="23" t="s">
        <v>168</v>
      </c>
      <c r="N23" s="17"/>
      <c r="O23" s="16"/>
      <c r="P23" s="16"/>
    </row>
    <row r="24" spans="1:16" ht="24.95" customHeight="1">
      <c r="A24" s="22">
        <v>244</v>
      </c>
      <c r="B24" s="160" t="str">
        <f>Лист1!X42</f>
        <v>Повышение квалификации</v>
      </c>
      <c r="C24" s="24">
        <v>2000</v>
      </c>
      <c r="D24" s="159"/>
      <c r="E24" s="159"/>
      <c r="F24" s="159"/>
      <c r="G24" s="159"/>
      <c r="H24" s="159"/>
      <c r="I24" s="159"/>
      <c r="J24" s="159"/>
      <c r="K24" s="159"/>
      <c r="L24" s="14" t="s">
        <v>156</v>
      </c>
      <c r="M24" s="23" t="s">
        <v>168</v>
      </c>
      <c r="N24" s="17"/>
      <c r="O24" s="16"/>
      <c r="P24" s="16"/>
    </row>
    <row r="25" spans="1:16" ht="24.95" customHeight="1">
      <c r="A25" s="22">
        <v>244</v>
      </c>
      <c r="B25" s="161"/>
      <c r="C25" s="24">
        <v>4000</v>
      </c>
      <c r="D25" s="159"/>
      <c r="E25" s="159"/>
      <c r="F25" s="159"/>
      <c r="G25" s="159"/>
      <c r="H25" s="159"/>
      <c r="I25" s="159"/>
      <c r="J25" s="159"/>
      <c r="K25" s="159"/>
      <c r="L25" s="14" t="s">
        <v>156</v>
      </c>
      <c r="M25" s="23" t="s">
        <v>168</v>
      </c>
      <c r="N25" s="17"/>
      <c r="O25" s="16"/>
      <c r="P25" s="16"/>
    </row>
    <row r="26" spans="1:16" ht="24.95" customHeight="1">
      <c r="A26" s="22">
        <v>244</v>
      </c>
      <c r="B26" s="161"/>
      <c r="C26" s="24">
        <v>40000</v>
      </c>
      <c r="D26" s="159"/>
      <c r="E26" s="159"/>
      <c r="F26" s="159"/>
      <c r="G26" s="159"/>
      <c r="H26" s="159"/>
      <c r="I26" s="159"/>
      <c r="J26" s="159"/>
      <c r="K26" s="159"/>
      <c r="L26" s="14" t="s">
        <v>156</v>
      </c>
      <c r="M26" s="23" t="s">
        <v>168</v>
      </c>
      <c r="N26" s="17"/>
      <c r="O26" s="16"/>
      <c r="P26" s="16"/>
    </row>
    <row r="27" spans="1:16" ht="24.95" customHeight="1">
      <c r="A27" s="22">
        <v>244</v>
      </c>
      <c r="B27" s="162"/>
      <c r="C27" s="24">
        <v>10000</v>
      </c>
      <c r="D27" s="159"/>
      <c r="E27" s="159"/>
      <c r="F27" s="159"/>
      <c r="G27" s="159"/>
      <c r="H27" s="159"/>
      <c r="I27" s="159"/>
      <c r="J27" s="159"/>
      <c r="K27" s="159"/>
      <c r="L27" s="14" t="s">
        <v>156</v>
      </c>
      <c r="M27" s="23" t="s">
        <v>168</v>
      </c>
      <c r="N27" s="17"/>
      <c r="O27" s="16"/>
      <c r="P27" s="16"/>
    </row>
    <row r="28" spans="1:16" ht="24.95" customHeight="1">
      <c r="A28" s="22">
        <v>244</v>
      </c>
      <c r="B28" s="21" t="str">
        <f>Лист1!X46</f>
        <v>Бланки строгой отчетности</v>
      </c>
      <c r="C28" s="24">
        <v>3000</v>
      </c>
      <c r="D28" s="159"/>
      <c r="E28" s="159"/>
      <c r="F28" s="159"/>
      <c r="G28" s="159"/>
      <c r="H28" s="159"/>
      <c r="I28" s="159"/>
      <c r="J28" s="159"/>
      <c r="K28" s="159"/>
      <c r="L28" s="14" t="s">
        <v>156</v>
      </c>
      <c r="M28" s="23" t="s">
        <v>168</v>
      </c>
      <c r="N28" s="17"/>
      <c r="O28" s="16"/>
      <c r="P28" s="16"/>
    </row>
    <row r="29" spans="1:16" ht="24.95" customHeight="1">
      <c r="A29" s="22">
        <v>244</v>
      </c>
      <c r="B29" s="21" t="str">
        <f>Лист1!X47</f>
        <v>Закупка строительных материалов</v>
      </c>
      <c r="C29" s="24">
        <v>300000</v>
      </c>
      <c r="D29" s="159"/>
      <c r="E29" s="159"/>
      <c r="F29" s="159"/>
      <c r="G29" s="159"/>
      <c r="H29" s="159"/>
      <c r="I29" s="159"/>
      <c r="J29" s="159"/>
      <c r="K29" s="159"/>
      <c r="L29" s="14" t="s">
        <v>156</v>
      </c>
      <c r="M29" s="23" t="s">
        <v>168</v>
      </c>
      <c r="N29" s="17"/>
      <c r="O29" s="16"/>
      <c r="P29" s="16"/>
    </row>
    <row r="30" spans="1:16" ht="24.95" customHeight="1">
      <c r="A30" s="22">
        <v>244</v>
      </c>
      <c r="B30" s="21" t="str">
        <f>Лист1!X48</f>
        <v>Хозтовары</v>
      </c>
      <c r="C30" s="24">
        <v>50000</v>
      </c>
      <c r="D30" s="159"/>
      <c r="E30" s="159"/>
      <c r="F30" s="159"/>
      <c r="G30" s="159"/>
      <c r="H30" s="159"/>
      <c r="I30" s="159"/>
      <c r="J30" s="159"/>
      <c r="K30" s="159"/>
      <c r="L30" s="14" t="s">
        <v>156</v>
      </c>
      <c r="M30" s="23" t="s">
        <v>168</v>
      </c>
      <c r="N30" s="17"/>
      <c r="O30" s="16"/>
      <c r="P30" s="16"/>
    </row>
    <row r="31" spans="1:16" ht="24.95" customHeight="1">
      <c r="A31" s="22">
        <v>244</v>
      </c>
      <c r="B31" s="21" t="str">
        <f>Лист1!X49</f>
        <v>Аптечки</v>
      </c>
      <c r="C31" s="24">
        <v>25000</v>
      </c>
      <c r="D31" s="159"/>
      <c r="E31" s="159"/>
      <c r="F31" s="159"/>
      <c r="G31" s="159"/>
      <c r="H31" s="159"/>
      <c r="I31" s="159"/>
      <c r="J31" s="159"/>
      <c r="K31" s="159"/>
      <c r="L31" s="14" t="s">
        <v>156</v>
      </c>
      <c r="M31" s="23" t="s">
        <v>168</v>
      </c>
      <c r="N31" s="17"/>
      <c r="O31" s="16"/>
      <c r="P31" s="16"/>
    </row>
    <row r="32" spans="1:16" ht="24.95" customHeight="1">
      <c r="A32" s="22">
        <v>244</v>
      </c>
      <c r="B32" s="21" t="str">
        <f>Лист1!X50</f>
        <v>Закупка журналов учета работы педогога</v>
      </c>
      <c r="C32" s="24">
        <v>30000</v>
      </c>
      <c r="D32" s="159"/>
      <c r="E32" s="159"/>
      <c r="F32" s="159"/>
      <c r="G32" s="159"/>
      <c r="H32" s="159"/>
      <c r="I32" s="159"/>
      <c r="J32" s="159"/>
      <c r="K32" s="159"/>
      <c r="L32" s="14" t="s">
        <v>156</v>
      </c>
      <c r="M32" s="23" t="s">
        <v>168</v>
      </c>
      <c r="N32" s="17"/>
      <c r="O32" s="16"/>
      <c r="P32" s="16"/>
    </row>
    <row r="33" spans="1:16" ht="24.95" customHeight="1">
      <c r="A33" s="22">
        <v>244</v>
      </c>
      <c r="B33" s="21" t="str">
        <f>Лист1!X51</f>
        <v>Компьютеры</v>
      </c>
      <c r="C33" s="24">
        <v>150000</v>
      </c>
      <c r="D33" s="159"/>
      <c r="E33" s="159"/>
      <c r="F33" s="159"/>
      <c r="G33" s="159"/>
      <c r="H33" s="159"/>
      <c r="I33" s="159"/>
      <c r="J33" s="159"/>
      <c r="K33" s="159"/>
      <c r="L33" s="14" t="s">
        <v>156</v>
      </c>
      <c r="M33" s="23" t="s">
        <v>168</v>
      </c>
      <c r="N33" s="17"/>
      <c r="O33" s="16"/>
      <c r="P33" s="16"/>
    </row>
    <row r="34" spans="1:16" ht="24.95" customHeight="1">
      <c r="A34" s="22">
        <v>244</v>
      </c>
      <c r="B34" s="21" t="str">
        <f>Лист1!X52</f>
        <v>Мебель</v>
      </c>
      <c r="C34" s="24">
        <f>220000-15500-5000</f>
        <v>199500</v>
      </c>
      <c r="D34" s="159"/>
      <c r="E34" s="159"/>
      <c r="F34" s="159"/>
      <c r="G34" s="159"/>
      <c r="H34" s="159"/>
      <c r="I34" s="159"/>
      <c r="J34" s="159"/>
      <c r="K34" s="159"/>
      <c r="L34" s="14" t="s">
        <v>156</v>
      </c>
      <c r="M34" s="23" t="s">
        <v>168</v>
      </c>
      <c r="N34" s="17"/>
      <c r="O34" s="16"/>
      <c r="P34" s="16"/>
    </row>
    <row r="35" spans="1:16" ht="24.95" customHeight="1">
      <c r="A35" s="22">
        <v>244</v>
      </c>
      <c r="B35" s="21" t="str">
        <f>Лист1!X53</f>
        <v>Конвектор</v>
      </c>
      <c r="C35" s="24">
        <v>10000</v>
      </c>
      <c r="D35" s="159"/>
      <c r="E35" s="159"/>
      <c r="F35" s="159"/>
      <c r="G35" s="159"/>
      <c r="H35" s="159"/>
      <c r="I35" s="159"/>
      <c r="J35" s="159"/>
      <c r="K35" s="159"/>
      <c r="L35" s="14" t="s">
        <v>156</v>
      </c>
      <c r="M35" s="23" t="s">
        <v>168</v>
      </c>
      <c r="N35" s="17"/>
      <c r="O35" s="16"/>
      <c r="P35" s="16"/>
    </row>
    <row r="36" spans="1:16" ht="24.95" customHeight="1">
      <c r="A36" s="22">
        <v>244</v>
      </c>
      <c r="B36" s="21" t="str">
        <f>Лист1!X54</f>
        <v>Техническое обслуживание огнетушителей</v>
      </c>
      <c r="C36" s="25">
        <v>5000</v>
      </c>
      <c r="D36" s="159"/>
      <c r="E36" s="159"/>
      <c r="F36" s="159"/>
      <c r="G36" s="159"/>
      <c r="H36" s="159"/>
      <c r="I36" s="159"/>
      <c r="J36" s="159"/>
      <c r="K36" s="159"/>
      <c r="L36" s="14" t="s">
        <v>156</v>
      </c>
      <c r="M36" s="23" t="s">
        <v>170</v>
      </c>
      <c r="N36" s="17"/>
      <c r="O36" s="16"/>
      <c r="P36" s="16"/>
    </row>
    <row r="37" spans="1:16" ht="24.95" customHeight="1">
      <c r="A37" s="22">
        <v>244</v>
      </c>
      <c r="B37" s="21" t="str">
        <f>Лист1!X55</f>
        <v>Геод-кие работы</v>
      </c>
      <c r="C37" s="24">
        <v>50000</v>
      </c>
      <c r="D37" s="159"/>
      <c r="E37" s="159"/>
      <c r="F37" s="159"/>
      <c r="G37" s="159"/>
      <c r="H37" s="159"/>
      <c r="I37" s="159"/>
      <c r="J37" s="159"/>
      <c r="K37" s="159"/>
      <c r="L37" s="14" t="s">
        <v>156</v>
      </c>
      <c r="M37" s="23" t="s">
        <v>170</v>
      </c>
      <c r="N37" s="17"/>
      <c r="O37" s="16"/>
      <c r="P37" s="16"/>
    </row>
    <row r="38" spans="1:16">
      <c r="C38" s="20">
        <f>SUM(C3:K37)</f>
        <v>2410700</v>
      </c>
    </row>
    <row r="40" spans="1:16">
      <c r="C40" s="19">
        <f>SUBTOTAL(9,C3:C38)</f>
        <v>4821400</v>
      </c>
    </row>
    <row r="42" spans="1:16">
      <c r="C42" s="19">
        <v>250000</v>
      </c>
    </row>
  </sheetData>
  <autoFilter ref="A1:P38">
    <filterColumn colId="1"/>
    <filterColumn colId="12"/>
  </autoFilter>
  <mergeCells count="36">
    <mergeCell ref="B24:B27"/>
    <mergeCell ref="D7:K7"/>
    <mergeCell ref="D6:K6"/>
    <mergeCell ref="D5:K5"/>
    <mergeCell ref="D4:K4"/>
    <mergeCell ref="D17:K17"/>
    <mergeCell ref="D16:K16"/>
    <mergeCell ref="D15:K15"/>
    <mergeCell ref="D14:K14"/>
    <mergeCell ref="D13:K13"/>
    <mergeCell ref="D22:K22"/>
    <mergeCell ref="D21:K21"/>
    <mergeCell ref="D20:K20"/>
    <mergeCell ref="D19:K19"/>
    <mergeCell ref="D18:K18"/>
    <mergeCell ref="D27:K27"/>
    <mergeCell ref="D3:K3"/>
    <mergeCell ref="D12:K12"/>
    <mergeCell ref="D11:K11"/>
    <mergeCell ref="D10:K10"/>
    <mergeCell ref="D9:K9"/>
    <mergeCell ref="D8:K8"/>
    <mergeCell ref="D26:K26"/>
    <mergeCell ref="D25:K25"/>
    <mergeCell ref="D24:K24"/>
    <mergeCell ref="D23:K23"/>
    <mergeCell ref="D32:K32"/>
    <mergeCell ref="D31:K31"/>
    <mergeCell ref="D30:K30"/>
    <mergeCell ref="D29:K29"/>
    <mergeCell ref="D28:K28"/>
    <mergeCell ref="D37:K37"/>
    <mergeCell ref="D36:K36"/>
    <mergeCell ref="D35:K35"/>
    <mergeCell ref="D34:K34"/>
    <mergeCell ref="D33:K33"/>
  </mergeCells>
  <pageMargins left="0.25" right="0.26" top="0.2" bottom="0.3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2017-01-24T15:59:07Z</dcterms:modified>
</cp:coreProperties>
</file>